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K:\600_הרחבת ישובים\600-120_נווה_תשתיות ופיתוח 24 יח\מכרז  בנווה\"/>
    </mc:Choice>
  </mc:AlternateContent>
  <xr:revisionPtr revIDLastSave="0" documentId="13_ncr:1_{DB6C0CAA-BD6C-4C5E-8F01-93DD88566793}" xr6:coauthVersionLast="47" xr6:coauthVersionMax="47" xr10:uidLastSave="{00000000-0000-0000-0000-000000000000}"/>
  <bookViews>
    <workbookView xWindow="-110" yWindow="-110" windowWidth="19420" windowHeight="10420" tabRatio="690" xr2:uid="{00000000-000D-0000-FFFF-FFFF00000000}"/>
  </bookViews>
  <sheets>
    <sheet name="נווה 24 יחד - כתב כמויות מאוחד" sheetId="14" r:id="rId1"/>
  </sheets>
  <definedNames>
    <definedName name="_xlnm.Print_Titles" localSheetId="0">'נווה 24 יחד - כתב כמויות מאוחד'!$1:$1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4" l="1"/>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7" i="14"/>
  <c r="F320" i="14" l="1"/>
  <c r="F323" i="14" l="1"/>
  <c r="F324" i="14" s="1"/>
</calcChain>
</file>

<file path=xl/sharedStrings.xml><?xml version="1.0" encoding="utf-8"?>
<sst xmlns="http://schemas.openxmlformats.org/spreadsheetml/2006/main" count="894" uniqueCount="454">
  <si>
    <t>כמות</t>
  </si>
  <si>
    <t>סה"כ</t>
  </si>
  <si>
    <t>מע"מ 17%</t>
  </si>
  <si>
    <t>מספר</t>
  </si>
  <si>
    <t>תאור</t>
  </si>
  <si>
    <t>יח' מידה</t>
  </si>
  <si>
    <t>מחיר</t>
  </si>
  <si>
    <t xml:space="preserve"> מ"ר</t>
  </si>
  <si>
    <t xml:space="preserve"> מטר</t>
  </si>
  <si>
    <t>הערה</t>
  </si>
  <si>
    <t xml:space="preserve"> מ"ק</t>
  </si>
  <si>
    <t>קומפ'</t>
  </si>
  <si>
    <t xml:space="preserve"> יח'</t>
  </si>
  <si>
    <t>שונות</t>
  </si>
  <si>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t>
  </si>
  <si>
    <t>צנרת השקיה מחירי הצנרת כוללים גם חפירה וכיסוי מחירי הצנרת כוללים את כל החיבורים והאביזרים הנדרשים לביצוע העבודה, מחברים, מחברי T וכו', כל חיבורי הצנרתהתת קרקעית ועל קרקעית יהיו במצמד ולא באביזרי שן.</t>
  </si>
  <si>
    <t>פרק 51.1</t>
  </si>
  <si>
    <t>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</si>
  <si>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</si>
  <si>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צנרת ביוב ואביזרים</t>
  </si>
  <si>
    <t>מילוי מובא מחומר נברר (מצע סוג ג'), מפוזר בשכבות בעובי מקס' של 20 ס"מ לאחר ההידוק בהידוק מבוקר, לפי הנדרש במפרט הכללי פרק 51 (המחיר כולל ההידוק). לרבות חומר ממוחזר ממפעל המאושר ע"י המשרד להגנת הסביבה.</t>
  </si>
  <si>
    <t>פרק 2</t>
  </si>
  <si>
    <t>פרק 2.2</t>
  </si>
  <si>
    <t>פרק 8</t>
  </si>
  <si>
    <t>פרק 8.1</t>
  </si>
  <si>
    <t>שרוול לחציית כביש מצינור פי.וי.סי קשיח קוטר 110 מ"מ דרג 8 בעובי דופן 3.2 מ"מ כולל סימון בר קיימא על קרקעי של קצוות השרוול וסרט סימון תקני כולל כל הנדרש לפי סעיף 08.1.021.</t>
  </si>
  <si>
    <t>פתיחת כביש קיים לצורך הנחת צנרת לרבות ניסור אספלט ושבירת בטון קיים בעומק השכבות הקיימות ו/או פירוק ריצוף בשטח כבישים, חפירה וחציבה לרבות בעבודת ידיים לעומק עד 150 ס"מ וברוחב עד 60 ס"מ, ריפוד וכיסוי חול, מילוי החפירה בשכבות המצע, תיקון הכביש, החזרת המצב לקדמותו וסימון בר קיימא של קצות הצנרת.</t>
  </si>
  <si>
    <t>פרק 8.2</t>
  </si>
  <si>
    <t>פרק 8.3</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</si>
  <si>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t>
  </si>
  <si>
    <t>פרק 8.4</t>
  </si>
  <si>
    <t>פרק 8.7</t>
  </si>
  <si>
    <t>שרוול מצינור פי.וי.סי. קשיח בחפירה מוכנה עבור  כבלים  של חח"י  הצינור בקוטר 6 אינץ ועובי דופן לפי דרישות חברת החשמל 7.7 מ"מ כולל חוט משיכה מנילון 8 מ"מ וסרט סימון תקני (סעיף זה יופעל במידה וחח"י לא מספקת צנרת).</t>
  </si>
  <si>
    <t>חפירה וחציבה של תעלות לכבלים ו/או לצינורות בידיים ו/או בכלים, כולל ריפוד וכיסוי חול, מילוי התעלה, החזרת השטח לקדמותו וסילוק עודפי אדמה החפירה בעומק עד100 ס"מ ורוחב ל-3 צינורות של "6 מונחים בשכבה אחת המחיר ללא צינור.</t>
  </si>
  <si>
    <t>חפירה וחציבה של תעלות לכבלים ו/או לצינורות בידיים ו/או בכלים כולל ריפוד וכסוי חול, מילוי התעלה, החזרת השטח לקדמותו וסילוק עודפי אדמה החפירה בעומק עד 140 ס"מ ורוחב ל-5 צינורות בקוטר "6 מונחים בשכבה אחת המחיר ללא צינור.</t>
  </si>
  <si>
    <t>גומחת בטון מקורה משותפת לחשמל ותקשורת כדוגמת "עומר", גובה כולל 225 ס"מ עומק 40 ס"מ לפי פרט ולפי מפרט 08 וסטנדרט חח"י כולל חפירה/חציבה ביסוס ופילוס לרבות הכנת שרוולים מארונות אל המגרשים, תא תקשורת יכלול גב עץ 20 מ"מ, טבעות, מהדקים, דלת פוליאסטר מוגנת uv,ידית ומנעול סטנדרט בזק/הוט.</t>
  </si>
  <si>
    <t>פרק 8.8</t>
  </si>
  <si>
    <t>חפירת תעלה להנחת עד 4 קנים בקוטר 110 מ"מ ("4) מ - P.V.C קשיח  לרבות חוט משיכה כנדרש בעומק עד 90 ס"מ  לרבות התמוכות (ספייסרים),  ריפוד חול ומילוי חול של 30 ס"מ מעל לצנרת וסרט סימון תקני הכל לפי המפרט הטכני המיוחד של בזק פרק 1070, ומפרט 08 סעיפים - 08.02.03-04 ולפי פרט בצוע.</t>
  </si>
  <si>
    <t>צינור קשיח בקוטר "4 110 מ"מ P.V.C לפי ת"י 61386 סטנדרט חברת הבזק כולל כל חומרי החיבור האטמים התמוכות (ספייסרים) לרבות חוט משיכה פוליפרופילן בקוטר 8 מ"מ מונח בחפירה  מוכנה הכל לפי מפרט מיוחד של בזק פרק 1072 ופרט ביצוע.</t>
  </si>
  <si>
    <t>פרק 40</t>
  </si>
  <si>
    <t>פרק 40.1</t>
  </si>
  <si>
    <t>פרק 41.2</t>
  </si>
  <si>
    <t>פרק 51</t>
  </si>
  <si>
    <t>פרק 51.2</t>
  </si>
  <si>
    <t>פרק 51.3</t>
  </si>
  <si>
    <t>מצע סוג א'  בשטחים מוגבלים (שטח עד 200 מ"ר או שרוחב השטח קטן מ 4 מטר ו/או אופן הידוק עפ"י דרישה מיוחדת), בעובי שכבה עד 15 ס"מ מקס' לאחר ההידוק, בהידוקמבוקר לכל דרגת צפיפות נדרשת לפי מודיפייד אאשטו.</t>
  </si>
  <si>
    <t>מילוי מעפר מקומי באתר או במקום המרוחק עד 15 ק"מ ממנו, שנחפר במסגרת חוזה אחר, מפוזר בשכבות בעובי מקס' של 20 ס"מ לאחר ההידוק בהידוק מבוקר לכל דרגת צפיפות נדרשת לפי המפרט הכללי פרק 51 (המחיר כולל העמסה, הובלה לאזורי המילוי, פיזור והידוק) .</t>
  </si>
  <si>
    <t>פרק 51.9</t>
  </si>
  <si>
    <t>פרק 52</t>
  </si>
  <si>
    <t>פרק 52.1</t>
  </si>
  <si>
    <t>פרק 52.2</t>
  </si>
  <si>
    <t>1.57.000.0000</t>
  </si>
  <si>
    <t>קווי מים ביוב ותיעול</t>
  </si>
  <si>
    <t>1.57.001.0000</t>
  </si>
  <si>
    <t>צנרת מים ואביזרים</t>
  </si>
  <si>
    <t>1.57.001.0010</t>
  </si>
  <si>
    <t>צינורות פוליאתילן PE-100 לרובת כל העבודות וספחי הריתוך, עטיפת חול ומילוי חוזר, מונחים בקרקע בכל עומק, בקטרים שונים</t>
  </si>
  <si>
    <t>1.57.001.0250</t>
  </si>
  <si>
    <t>צינורות פוליאתילן PE-100 דרג 12.5 בקוטר 75 מ"מ</t>
  </si>
  <si>
    <t>1.57.001.0254</t>
  </si>
  <si>
    <t>צינורות פוליאתילן PE-100 דרג 12.5 בקוטר 110 מ"מ</t>
  </si>
  <si>
    <t>1.57.001.0304</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</si>
  <si>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 והידוק השכבות השונות</t>
  </si>
  <si>
    <t>1.57.001.0314</t>
  </si>
  <si>
    <t>מגוף ללחץ עבודה של 16 אטמק, עם ציפו פנים וציפוי חיצוני אפוקסי לרבות אוגנים נגדיים</t>
  </si>
  <si>
    <t>1.57.001.0318</t>
  </si>
  <si>
    <t>מגוף טריז צר קוטר "4</t>
  </si>
  <si>
    <t>1.57.001.0328</t>
  </si>
  <si>
    <t>שסתום אוויר משולב למים ללחץ עבודה של 16 אטמ' המחיר אינו כולל מגוף בכניסה</t>
  </si>
  <si>
    <t>1.57.001.0382</t>
  </si>
  <si>
    <t>שסתום אוויר משולב למים קוטר "2</t>
  </si>
  <si>
    <t>1.57.001.0396</t>
  </si>
  <si>
    <t>הידרנט כיבוי אש קוטר "3 בודד עם זקיף חרושתי בקוטר "4 לרבות אוגן "3 מותקן על מפרט מגוף לפי פרט בגליון 588-1-6</t>
  </si>
  <si>
    <t>1.57.001.0402</t>
  </si>
  <si>
    <t>ברז כיבוי אש בקוטר "3 על זקיף חרושתי בקוטר "4 לרבות תקן שבירה בהתאם לפרט בגליון 588-1-6</t>
  </si>
  <si>
    <t>1.57.001.0412</t>
  </si>
  <si>
    <t>חיבור קו מים חדש לקו מים קיים, חיבור לקו הקיים באמצעות אביזרים חרושתיים כולל כל העבודות הנלוות (חפירה, עבודות, אביזרים הנדרשים לביצוע החיבור)</t>
  </si>
  <si>
    <t>1.57.001.0450</t>
  </si>
  <si>
    <t>חיבור קו מים חדש מסוג כלשהוא בקוטר "3 לקו מים קיים מסוג כלשהוא בקוטר "6</t>
  </si>
  <si>
    <t>1.57.001.0460</t>
  </si>
  <si>
    <t>חיבור קו מים חדש מסוג כלשהו בקוטר "6 לקו מים קיים מסוג כלשהו בקוטר "8-"6</t>
  </si>
  <si>
    <t>1.57.001.0484</t>
  </si>
  <si>
    <t>הכנה לחיבור ביתי בודד או חיבור להשקייה בקוטר "2 (זקיף "3) לפי פרט בגליון 588-1-6 לרבות מעבר מתחת ו/או קיר בטון ו/או גדר עם שרוול P.V.C בקוטר 200 מ"מ במקום הנדרש</t>
  </si>
  <si>
    <t>1.57.001.0486</t>
  </si>
  <si>
    <t>הכנה לחיבור ביתי כפול או חיבור להשקייה בקוטר "2 (זקיף "3) לפי פרט בגליון 588-1-6 לרבות מעבר מתחת ו/או קיר בטון ו/או גדר עם שרוול P.V.C בקוטר 200 מ"מ במקום הנדרש</t>
  </si>
  <si>
    <t>1.57.002.0000</t>
  </si>
  <si>
    <t>1.57.002.0058</t>
  </si>
  <si>
    <t>צינורת PVC לביוב, מסוג SN-8 בקוטר 160 מ"מ לפי ת"י 884, מונחים בקרקע בעומק מ- 1.25 מ' ועד 1.75 מ'</t>
  </si>
  <si>
    <t>1.57.002.0068</t>
  </si>
  <si>
    <t>כנ"ל, אך צינורות המונחים בעומק מ- 1.76 מ' ועד 2.25 מ'</t>
  </si>
  <si>
    <t>1.57.002.0076</t>
  </si>
  <si>
    <t>צינורת PVC לביוב, מסוג SN-8 בקוטר 200 מ"מ, לפי ת"י 884 מונחים בקרקע בעומק מ- 1.26מ' ועד 1.75 מ'</t>
  </si>
  <si>
    <t>1.57.002.0078</t>
  </si>
  <si>
    <t>1.57.002.0326</t>
  </si>
  <si>
    <t>תא בקרה מחוליות טרומיות בקוטר 100 ס"מ ובעומק מ-1.26 מ' ועד 1.75 מ' לרבות תקרה טרומית לעומס 12.5 טון ומכסה לעומק 12.5 טון דוגמת דגם "כרמל 33" או "כרמל 55" עם פתח בקוטר 60 ס"מ תוצרת "וולפמן" או ש"ע וסגר יציקת ברזל עם כיתוב ע"פ ובתיאום עם הרשות/תאגיד שיכלול סמל, שם הרשות/תאגיד, שם המערכת וכו'.</t>
  </si>
  <si>
    <t>1.57.002.0327</t>
  </si>
  <si>
    <t>כנ"ל, אך תא בקרה בקוטר 100 ס"מ בעומק של מ- 1.76 מ' ועד 2.25 מ'</t>
  </si>
  <si>
    <t>1.57.002.0478</t>
  </si>
  <si>
    <t>תוספת מחירל תא בקרה בקוטר 100 ס"מ עבור תקרות מכסים לעומס 40 טון דוגמת דגם "כרמל 33" או "כרמל 55" תוצרת "וולפמן" או ש"ע וסגר יציקת ברזל</t>
  </si>
  <si>
    <t>1.57.002.0498</t>
  </si>
  <si>
    <t>תוספת למחיר שוחה בכל קוטר עבור מפל חיצוני בקוטר 200 מ"מ ובכל עומק בהתאם לפרט לתכנית</t>
  </si>
  <si>
    <t>1.57.002.0510</t>
  </si>
  <si>
    <t>חיבור קו ביוב חדש בקוטר 200 מ"מ לתא בקרה קיים בכל קוטר ובכל עומק לרבות גילוי התא הקיים עם יידרש, כל הדרוש להפסקה זמנית של הזרמת ביוב, עבודה בשעות לא שיגרתיות, ביצוע קדח, מחבר איטוביב או ש"ע, סידור המתעלים ומילוי חוזר לפי פרט סטנדרטי לתא בקרה</t>
  </si>
  <si>
    <t>1.57.002.0530</t>
  </si>
  <si>
    <t>הכנה לחיבור מגרש לביוב מצינור SN-8 PVC לפי ת"י 884 בקוטר 160 מ"מ ובכל עומק לרבות סגירת קצה הצינור בפקק PVC מעבר דרך או מתחת לקיר בטון/גדר</t>
  </si>
  <si>
    <t>1.57.009.0000</t>
  </si>
  <si>
    <t>1.57.009.0180</t>
  </si>
  <si>
    <t>בדיקת לחץ, חיטוי ושטיפה של קטעי קווי מים קיימים בכל קוטר על כל מרכיבהם לרבות הסידורים וההכנות הדרושים, סגירת מים וניתוק זמני של צרכנים מקומיים בתיאום עם הרשות/תאגיד, כל הדרוש לביצוע הבדיקה והחיטוי באופן מושלם.</t>
  </si>
  <si>
    <t>1.57.009.0300</t>
  </si>
  <si>
    <t>ניקוי ושטיפה של קווי ביוב בקטרים "8-"6</t>
  </si>
  <si>
    <t>1.57.009.0370</t>
  </si>
  <si>
    <t>צילום קווי ביוב בכל קוטר</t>
  </si>
  <si>
    <t>2.00.000.0000</t>
  </si>
  <si>
    <t>חריגים - מחירון דקל</t>
  </si>
  <si>
    <t>2.07.000.0000</t>
  </si>
  <si>
    <t>מתקני תברואה</t>
  </si>
  <si>
    <t>2.07.021.0000</t>
  </si>
  <si>
    <t>ברזים שסתומים ומסננים</t>
  </si>
  <si>
    <t>2.07.021.0050</t>
  </si>
  <si>
    <t>אספקה והתקנת ברזים אלכסוניים או זוית ישרה עשויים מסגסוגת נחושת, חיבור בהברגה קוטר "2 מותקן מושלם.</t>
  </si>
  <si>
    <t>2.57.000.0000</t>
  </si>
  <si>
    <t>2.57.021.0000</t>
  </si>
  <si>
    <t>מגופים, גמל מים</t>
  </si>
  <si>
    <t>2.57.021.0510</t>
  </si>
  <si>
    <t>גמל עילי קוטר "4, לרבות קטעי צנרת באורך 5 מ', 2 זוויות 90 מעלות, 2 הסתעפויות מעבר חרושתיות, ריתוכים וצביעת ה"גמל" לרובת חיבור לקו מים, מותקן מושלם לפי פרט בגליון 588-1-6</t>
  </si>
  <si>
    <t>2.57.023.0000</t>
  </si>
  <si>
    <t>אוגנים</t>
  </si>
  <si>
    <t>2.57.023.0020</t>
  </si>
  <si>
    <t>אוגן על צינור פלדה קוטר "4 בריתוך לרבות ברגים ואטמים</t>
  </si>
  <si>
    <t>2.57.023.0040</t>
  </si>
  <si>
    <t>מתאם אוגן PE ארוך, דרג 16 קוטר "4, מחובר לצינור פוליאתילן ע"י מצמד PE בריתוך לרבות אוגן PE מסוג DIN2501</t>
  </si>
  <si>
    <t>2.57.023.0050</t>
  </si>
  <si>
    <t>תוספת למתאם, אוגן מתכת BSTD קוטר "4 ללחץ עבודה 16 אטמ' לרבות ברגים ואטמים</t>
  </si>
  <si>
    <t>2.57.206.0000</t>
  </si>
  <si>
    <t>מילוי תעלות, עטיפות חול וסימון תשתיות תת קרקעיות</t>
  </si>
  <si>
    <t>2.57.206.0030</t>
  </si>
  <si>
    <t>מילוי תעלות או בורות בתערובת CLSM בשפיכה חופשית ללא טפסנות</t>
  </si>
  <si>
    <t>2.57.206.0300</t>
  </si>
  <si>
    <t>סרט סימון מפוליאתילן נטול עופרת לצורת מים וביוב ברוחב 15 ס"מ ובעובי 0.05 מ"מ וכיתוב: זהירות קו מים (סרט כחול) זהירות קו ביוב (סרט אדום) בעברית, ערבית ואנגלית</t>
  </si>
  <si>
    <t>צינורות פוליאתילן PE-100 לרבות כל העבודות וספחי הריתוך, עטיפת חול ומילוי חוזר, מונחים בקרקע בכל עומק, בקטרים שונים.</t>
  </si>
  <si>
    <t>1.57.001.0256</t>
  </si>
  <si>
    <t>צינורות פוליאתילן PE-100 דרג 12.5 בקוטר 160 מ"מ</t>
  </si>
  <si>
    <t>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והידוק השכבות השונות</t>
  </si>
  <si>
    <t>1.57.001.0316</t>
  </si>
  <si>
    <t>מגוף ללחץ עבודה של 16 אטמ' עם ציפוי פנים וציפוי חיצוני אפוקסי לרבות אוגנים נגדיים</t>
  </si>
  <si>
    <t>ברז כיבוי אשר בקוטר "3 על זקיף חרושתי בקוטר "4 לרבות מתקן שבירה בהתאם לפרט בגליון 588-1-6</t>
  </si>
  <si>
    <t>חיבור קו מים חדש מסוג כלשהוא בקוטר "6 לקו מים קיים מסוג כלשהוא בקוטר "8-"6</t>
  </si>
  <si>
    <t>הכנה לחיבור ביתי בודד או חיבור להשקייה בקוטר "2 (זקיף "3) לפי פרט בגליון 588-1-6 לרבות מעבר מתחת ו/או קיר בטון ו/או גדר עם שרוול P.V.C בקוטר 200 מ"מ במקום הנדרש.</t>
  </si>
  <si>
    <t>1.57.001.0492</t>
  </si>
  <si>
    <t>הכנה לחיבור ביתי כפול או חיבור להשקייה בקוטר "2 (זקיף "3) לפי פרט בגליון 588-1-6 לרבות מעבר מתחת ו/או קיר בטו ו/או גדר עם שרוול P.V.C בקוטר 200 מ"מ במקום הנדרש.</t>
  </si>
  <si>
    <t>1.57.001.0523</t>
  </si>
  <si>
    <t>סגירת צינור בסוף קו ע"י פקק קצה ארוך (ספיגות) לצינורות לחץ H.D.P.E)  PE-100) דרג 16 או לצינורות פוליאתילן מצולב לרבות חיבור בריתוך, קוטר 160 מ"מ</t>
  </si>
  <si>
    <t>צינורות P.V.C לביוב מסוג SN-8 בקוטר  160 מ"מ, לפי ת"י 884, מונחים בקרקע בעומק מ- 1.25 מ' ועד - 1.75 מ'</t>
  </si>
  <si>
    <t>צינורות P.V.C לביוב, מסוג SN-8 בקוטר 200 מ"מ, לפי ת"י 884 מונחים בקרקע בעומק מ - 1.76 מ' ועד 2.25 מ'</t>
  </si>
  <si>
    <t>תא בקרה מחוליות טרומיות בקוטר 100 ס"מ ובעומק מ-1.26 מ' ועד 1.75 מ' לרבות תקרה טרומית לעומס 12.5 טון ומכסה לעומד 12.5 טון דוגמת דגם "כרמל 33" או כרמל 55" עם פתח בקוטר 60 ס"מ תוצרת "וולפמן" או ש"ע וסגר יציקת ברז עם כיתוב ע"פ ובתיאום עם הרשות/תאגיד שיכלול סמל, שם הרשות/תאגיד, שם המערכת וכו'</t>
  </si>
  <si>
    <t>כנ"ל, אך תא בקרה בקוטר 100 ס"מ בעומק של מ - 1.76 מ' ועד 2.25 מ'</t>
  </si>
  <si>
    <t>תוספת מחיר לתא בקרה בקוטר 100 ס"מ עבור תקרות מכסים לעומס 40 טון דוגמת דגם "כרמל 33" או "כרמל 55" תוצרת "וולפמן" או ש"ע וסגר יציקת ברזל.</t>
  </si>
  <si>
    <t>1.57.002.0508</t>
  </si>
  <si>
    <t>חיבור קו ביוב חדש בקוטר 200 מ"מ לתא בקרה קיים בכל קוטר ובכל עומק לרבות גילוי התא הקיים עם יידרש, כל הדרוש להפסקה זמנית של הזרמת ביוב ,עבודה בשעות לא שיגרתיות, ביצוע קדח, מחבר איטוביב או ש"ע, סידור המתעלים ומילוי חוזר לפי פרט סטנדרטי לתא בקרה.</t>
  </si>
  <si>
    <t>הכנה לחיבור מגרש לביוב מצינור SN-8 P.V.C לפי ת"י 884 בקוטר 160 מ"מ ובכל עומק לרבות סגירת קצה הצינור בפקק P.V.C ומעבר דרך או מתחת לקיר בטון/גדר</t>
  </si>
  <si>
    <t>בדיקת לחץ, חיטוי ושטיפה של קטעי קווי מים קיימים בכל קוטר על כל מרכיבהם לרבות הסידורים וההכנות הדרושים, סגירת מים וניתוק זמני של צרכנים מקומיים בתיאום עם השרות/תאגיד, כל הדרוש לביצוע הבדיקה והחיטוי באופן מושלם.</t>
  </si>
  <si>
    <t>ניקוי ושטיפה של קווי ביבו בקטרים "8-"6</t>
  </si>
  <si>
    <t>ברזשים שסתומים ומסננים</t>
  </si>
  <si>
    <t>אספקה והתקנת ברזים אלכסוניים או זוית יישרה עשויים מסגסוגת נחושת, חיבור בהברגה קוטר "2 מותקן מושלם.</t>
  </si>
  <si>
    <t>גמל עילי קוטר "4, לרבות קטעי צנרת באורך 5 מ', 2 זוויות 90 מעלות, 2 הסתעפויות מעבר חרושתיות, ריתוכים וצביעת ה"גמל" לרבות חיבור לקו מים, מותקן מושלם לפי פרט בגליון 588-1-6</t>
  </si>
  <si>
    <t>אוגן על צינור פלדה קוטר "4 בריתוך ברגים ואטמים</t>
  </si>
  <si>
    <t>סרט סימון מפוליאתילן נטול עופרת לצנתר מים וביוב ברוחב 15 ס"מ ובעובי 0.05 מ"מ וכיתוב: זהירות קו מים (סרט כחול) זהיור תקו ביוב (סרט אדום) בעברית, ערבית ואנגלית</t>
  </si>
  <si>
    <t>01.51.000.0000</t>
  </si>
  <si>
    <t>01.51.001.0000</t>
  </si>
  <si>
    <t>01.51.001.0002</t>
  </si>
  <si>
    <t>01.51.001.0004</t>
  </si>
  <si>
    <t>מחירי אספקת החומרים לרבות עבודות אספלט מצעים ומילוי מובא מסוגים שונים כוללים הובלה ממרחק כלשהו שיידרש.</t>
  </si>
  <si>
    <t>01.51.001.0006</t>
  </si>
  <si>
    <t>מחירי כל הסעיפים כוללים פינוי וסילוק למרחק כלשהו שיידרש.</t>
  </si>
  <si>
    <t>01.51.001.0010</t>
  </si>
  <si>
    <t>איתור אתרי פינוי עבודות עפר ופסולת הינם באחריות הקבלן, לרבות סגירת או שינוי מיקום אתרי הפינוי במהלך העבודות.</t>
  </si>
  <si>
    <t>01.51.001.0014</t>
  </si>
  <si>
    <t>01.51.001.0018</t>
  </si>
  <si>
    <t>בכל מקום שמצויין המפרט הכללי-הספר הכחול הכוונה למהדורה העדכנית ליום פרסום המכרז.</t>
  </si>
  <si>
    <t>01.51.001.0025</t>
  </si>
  <si>
    <t>חישוף לעומק של עד 20 ס"מ, כולל ניקוי פסולת, פינוי בולדרים והורדת צמחיה לרבות פינוי וסילוק.</t>
  </si>
  <si>
    <t>כריתה ו/או עקירה של עצים, לרבות שורשים כולל פינוי וסילוק.</t>
  </si>
  <si>
    <t>01.51.001.0110</t>
  </si>
  <si>
    <t>פירוק אספלט בכבישים ומדרכות בכל עובי שיידרש לרבות ניסור פינוי וסילוק.</t>
  </si>
  <si>
    <t>01.51.001.0130</t>
  </si>
  <si>
    <t>פירוק אבן שפה קיימת לרבות פינוי וסילוק .</t>
  </si>
  <si>
    <t>01.51.001.0150</t>
  </si>
  <si>
    <t>פירוק מדרכות מרוצפות מכל סוג לרבות פינוי וסילוק.</t>
  </si>
  <si>
    <t>01.51.001.0190</t>
  </si>
  <si>
    <t>התאמת גובה של מכסה תא ביקורת בכל קוטר שהוא, כולל פירוק תקרה.</t>
  </si>
  <si>
    <t>01.51.001.0330</t>
  </si>
  <si>
    <t>ניסור אספלט ברוחב עד 50 ס"מ לצורך התחברות, בכל עובי שיידרש.</t>
  </si>
  <si>
    <t>01.51.002.0000</t>
  </si>
  <si>
    <t>01.51.002.0070</t>
  </si>
  <si>
    <t>חפירה ו/או חציבה בכל סוגי סלע וקרקע מעל 10,000 מ"ק .</t>
  </si>
  <si>
    <t>01.51.002.0160</t>
  </si>
  <si>
    <t>הידוק שטחים (שתית) בבקרה מלאה לאחר חפירה/חישוף.</t>
  </si>
  <si>
    <t>01.51.003.0000</t>
  </si>
  <si>
    <t>01.51.003.0010</t>
  </si>
  <si>
    <t>מצע סוג א' מפוזר בשכבות בעובי שכבה עד 20 ס"מ, לאחר ההידוק בהידוק מבוקר של %100 לפי מודיפייד אאשטו.</t>
  </si>
  <si>
    <t>01.51.003.0110</t>
  </si>
  <si>
    <t>01.51.003.0140</t>
  </si>
  <si>
    <t>01.51.009.0000</t>
  </si>
  <si>
    <t>01.51.009.0030</t>
  </si>
  <si>
    <t>אספקה והתקנה של עמוד מגולוון לתמרורי דרך מסוג עירוני.</t>
  </si>
  <si>
    <t>01.51.009.0040</t>
  </si>
  <si>
    <t>אספקה והתקנה של תמרורים מסוג עירוני ללא עמוד.</t>
  </si>
  <si>
    <t>01.51.009.0050</t>
  </si>
  <si>
    <t>צביעת קווי הפרדה או הדרכה ברוחב 10 עד 15 ס"מ, בצבע לבן/צהוב/כתום. (מדידה לפי צביעה נטו).</t>
  </si>
  <si>
    <t>01.51.009.0070</t>
  </si>
  <si>
    <t>צביעת מעברי חציה, קו עצירה או אחרים, ברוחב 30 ס"מ ומעלה בצבע לבן/צהוב/כתום מלא (מדידה לפי צביעה נטו).</t>
  </si>
  <si>
    <t>01.52.000.0000</t>
  </si>
  <si>
    <t>01.52.001.0000</t>
  </si>
  <si>
    <t>01.52.001.0010</t>
  </si>
  <si>
    <t>מחירי האספלטים כוללים הובלה, פיזור והידוק</t>
  </si>
  <si>
    <t>01.52.001.0110</t>
  </si>
  <si>
    <t>תא"צ 25 בעובי 6 ס"מ עם אגרגט גס גירי/דולמיטי סוג א' וביטומן      PG68-10.</t>
  </si>
  <si>
    <t>01.52.002.0000</t>
  </si>
  <si>
    <t>01.52.002.0010</t>
  </si>
  <si>
    <t>ציפוי יסוד באימולסיה ביטומנית בשיעור של 0.8-1.2 ליטר/מ''ר</t>
  </si>
  <si>
    <t>01.52.002.0025</t>
  </si>
  <si>
    <t>ציפוי מאחה באימולסיה ביטומנית בשיעור של 0.5 ליטר/מ''ר</t>
  </si>
  <si>
    <t>01.52.002.0040</t>
  </si>
  <si>
    <t>מישק התחברות אספלט קיים לאספלט חדש כולל ניסור.</t>
  </si>
  <si>
    <t>01.52.002.0050</t>
  </si>
  <si>
    <t>מישק התחברות אספלט קיים ואבן שפה חדשה כולל ניסור, ניקוי, השלמת מצע וריסוס ביטומן. עד רוחב 0.5 מטר .</t>
  </si>
  <si>
    <t>02.40.000.0000</t>
  </si>
  <si>
    <t>02.40.001.0000</t>
  </si>
  <si>
    <t>02.40.001.0010</t>
  </si>
  <si>
    <t>סעיפי ריצוף כוללים את שכבת החול בעובי עד 5 ס"מ. מחיר ריצוף באבן משתלבת בגוון צבעוני אינו כולל צבע לבן.</t>
  </si>
  <si>
    <t>02.51.000.0000</t>
  </si>
  <si>
    <t>02.51.001.0000</t>
  </si>
  <si>
    <t>02.51.001.0002</t>
  </si>
  <si>
    <t>02.51.001.0004</t>
  </si>
  <si>
    <t>02.51.001.0006</t>
  </si>
  <si>
    <t>02.51.001.0010</t>
  </si>
  <si>
    <t>02.51.001.0014</t>
  </si>
  <si>
    <t>02.51.001.0018</t>
  </si>
  <si>
    <t>02.51.001.0220</t>
  </si>
  <si>
    <t>התאמת גובה עד 30 ס"מ (הגבהה/הנמכה) של מכסה תא ביקורת בכל קוטר שהוא.</t>
  </si>
  <si>
    <t>02.51.003.0000</t>
  </si>
  <si>
    <t>02.51.003.0010</t>
  </si>
  <si>
    <t>02.51.009.0000</t>
  </si>
  <si>
    <t>02.51.009.0030</t>
  </si>
  <si>
    <t>02.51.009.0040</t>
  </si>
  <si>
    <t>02.51.009.0050</t>
  </si>
  <si>
    <t>02.51.009.0070</t>
  </si>
  <si>
    <t>02.51.009.0110</t>
  </si>
  <si>
    <t>צביעת אבני שפה.</t>
  </si>
  <si>
    <t>02.52.000.0000</t>
  </si>
  <si>
    <t>02.52.001.0000</t>
  </si>
  <si>
    <t>02.52.001.0010</t>
  </si>
  <si>
    <t>03.51.001.0000</t>
  </si>
  <si>
    <t>03.51.001.0002</t>
  </si>
  <si>
    <t>03.51.001.0004</t>
  </si>
  <si>
    <t>03.51.001.0006</t>
  </si>
  <si>
    <t>03.51.001.0010</t>
  </si>
  <si>
    <t>03.51.001.0014</t>
  </si>
  <si>
    <t>03.51.001.0018</t>
  </si>
  <si>
    <t>03.51.001.0025</t>
  </si>
  <si>
    <t>03.51.001.0030</t>
  </si>
  <si>
    <t>03.51.001.0110</t>
  </si>
  <si>
    <t>03.51.001.0130</t>
  </si>
  <si>
    <t>03.51.001.0150</t>
  </si>
  <si>
    <t>03.51.001.0190</t>
  </si>
  <si>
    <t>03.51.001.0330</t>
  </si>
  <si>
    <t>03.51.002.0000</t>
  </si>
  <si>
    <t>03.51.002.0070</t>
  </si>
  <si>
    <t>03.51.002.0160</t>
  </si>
  <si>
    <t>03.51.003.0000</t>
  </si>
  <si>
    <t>03.51.003.0010</t>
  </si>
  <si>
    <t>03.51.003.0110</t>
  </si>
  <si>
    <t>03.51.003.0140</t>
  </si>
  <si>
    <t>03.51.009.0000</t>
  </si>
  <si>
    <t/>
  </si>
  <si>
    <t>03.51.009.0030</t>
  </si>
  <si>
    <t>03.51.009.0040</t>
  </si>
  <si>
    <t>03.51.009.0050</t>
  </si>
  <si>
    <t>03.51.009.0070</t>
  </si>
  <si>
    <t>03.52.000.0000</t>
  </si>
  <si>
    <t>03.52.001.0000</t>
  </si>
  <si>
    <t>03.52.001.0010</t>
  </si>
  <si>
    <t>03.52.001.0110</t>
  </si>
  <si>
    <t>03.52.002.0000</t>
  </si>
  <si>
    <t>03.52.002.0010</t>
  </si>
  <si>
    <t>03.52.002.0025</t>
  </si>
  <si>
    <t>03.52.002.0040</t>
  </si>
  <si>
    <t>03.52.002.0050</t>
  </si>
  <si>
    <t>04.51.003.0000</t>
  </si>
  <si>
    <t>04.51.003.0010</t>
  </si>
  <si>
    <t>04.51.009.0000</t>
  </si>
  <si>
    <t>04.51.009.0030</t>
  </si>
  <si>
    <t>04.51.009.0040</t>
  </si>
  <si>
    <t>04.51.009.0050</t>
  </si>
  <si>
    <t>04.51.009.0070</t>
  </si>
  <si>
    <t>04.51.009.0110</t>
  </si>
  <si>
    <t>04.52.000.0000</t>
  </si>
  <si>
    <t>04.52.001.0000</t>
  </si>
  <si>
    <t>04.52.001.0010</t>
  </si>
  <si>
    <t>00.00.0.000</t>
  </si>
  <si>
    <t>01.00.0.000</t>
  </si>
  <si>
    <t>01.40.0.000</t>
  </si>
  <si>
    <t>01.40.1.000</t>
  </si>
  <si>
    <t>01.41.2.000</t>
  </si>
  <si>
    <t>01.41.2.010</t>
  </si>
  <si>
    <t>01.41.2.055</t>
  </si>
  <si>
    <t>צינור פוליאתילן בקוטר 16 מ"מ  דרג 6 .</t>
  </si>
  <si>
    <t>01.41.2.070</t>
  </si>
  <si>
    <t>צינור פוליאתילן בקוטר 32 מ"מ  דרג 6 .</t>
  </si>
  <si>
    <t>01.41.2.140</t>
  </si>
  <si>
    <t>צינור פוליאתילן בקוטר 50 מ"מ  דרג 16 .</t>
  </si>
  <si>
    <t>01.41.2.160</t>
  </si>
  <si>
    <t>טבעת מצינור 16 מ"מ עם 10 טפטפות.</t>
  </si>
  <si>
    <t>01.41.2.200</t>
  </si>
  <si>
    <t>שרוול פוליאטילן בקוטר 75 מ"מ  בדרג 10.</t>
  </si>
  <si>
    <t>01.41.2.235</t>
  </si>
  <si>
    <t>שרוול P.V.C. בקוטר "4 או 110 מ"מ בדרג 12.5.</t>
  </si>
  <si>
    <t>02.00.0.000</t>
  </si>
  <si>
    <t>02.02.0.000</t>
  </si>
  <si>
    <t>02.02.2.000</t>
  </si>
  <si>
    <t>02.08.0.000</t>
  </si>
  <si>
    <t>02.08.7.000</t>
  </si>
  <si>
    <t>02.08.7.063</t>
  </si>
  <si>
    <t>גומחת בטון מקורה לפילר מונים יחיד במידות : רוחב פנים 80  ס"מ גובה  כולל (מעל ומתחת לקרקע) 225 ס"מ עומק 40 ס"מ, כולל חפירה/חציבה זיון ביסוס ופילוס.</t>
  </si>
  <si>
    <t>02.08.7.069</t>
  </si>
  <si>
    <t>02.51.0.000</t>
  </si>
  <si>
    <t>02.51.1.000</t>
  </si>
  <si>
    <t>02.51.1.002</t>
  </si>
  <si>
    <t>02.99.0.000</t>
  </si>
  <si>
    <t>אומדן מתכנן</t>
  </si>
  <si>
    <t>02.99.1.000</t>
  </si>
  <si>
    <t>עבודות שונות</t>
  </si>
  <si>
    <t>02.99.1.010</t>
  </si>
  <si>
    <t>דלתות פח מחורר למסתור אשפה</t>
  </si>
  <si>
    <t>03.00.0.000</t>
  </si>
  <si>
    <t>03.40.0.000</t>
  </si>
  <si>
    <t>03.40.1.000</t>
  </si>
  <si>
    <t>03.41.2.000</t>
  </si>
  <si>
    <t>03.41.2.010</t>
  </si>
  <si>
    <t>04.02.0.000</t>
  </si>
  <si>
    <t>04.02.2.000</t>
  </si>
  <si>
    <t>04.08.0.000</t>
  </si>
  <si>
    <t>04.08.7.000</t>
  </si>
  <si>
    <t>04.08.7.063</t>
  </si>
  <si>
    <t>04.08.7.069</t>
  </si>
  <si>
    <t>04.51.0.000</t>
  </si>
  <si>
    <t>04.51.1.000</t>
  </si>
  <si>
    <t>04.51.1.002</t>
  </si>
  <si>
    <t>04.99.0.000</t>
  </si>
  <si>
    <t>04.99.1.000</t>
  </si>
  <si>
    <t>05.00.0.000</t>
  </si>
  <si>
    <t>05.51.1.025</t>
  </si>
  <si>
    <t>05.51.3.000</t>
  </si>
  <si>
    <t>05.51.3.020</t>
  </si>
  <si>
    <t>05.51.3.140</t>
  </si>
  <si>
    <t>01.08.0.000</t>
  </si>
  <si>
    <t>01.08.1.000</t>
  </si>
  <si>
    <t>01.08.1.102</t>
  </si>
  <si>
    <t>צינור שרשורי דו שכבתי בקוטר 75 מ"מ כולל מופות יחודיות לצנרת זו כולל חוטי משיכה 8 מ"מ מניילון כולל כל הנדרש לפי סעיף 08.1.021.</t>
  </si>
  <si>
    <t>01.08.1.117</t>
  </si>
  <si>
    <t>01.08.1.171</t>
  </si>
  <si>
    <t>תא בקרה לכבלים /צינורות טרומי כולל כל הנדרש לפי סעיף 08.1.162 בקוטר פנימי 80 ס"מ ועומק 100 ס"מ מסגרת ומכסה מסוג B125 לפי ת"י 489.</t>
  </si>
  <si>
    <t>01.08.1.258</t>
  </si>
  <si>
    <t>01.08.1.348</t>
  </si>
  <si>
    <t xml:space="preserve">פתיחת מדרכה/שביל עבור הנחת צנרת לרבות ניסור, חיתוך ,שבירת אספלט/בטון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 </t>
  </si>
  <si>
    <t>01.08.1.351</t>
  </si>
  <si>
    <t>01.08.1.378</t>
  </si>
  <si>
    <t>יסוד לעמוד תאורה כולל כל הנדרש לפי סעיף 08.1.360 בגובה 9-10 מ' יצוק מבטון ב- 30 במידות 80/80/160 ס"מ.</t>
  </si>
  <si>
    <t>01.08.1.495</t>
  </si>
  <si>
    <t>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t>
  </si>
  <si>
    <t>01.08.2.000</t>
  </si>
  <si>
    <t>01.08.2.228</t>
  </si>
  <si>
    <t>עמוד תאורה בחתך ריבועי אחיד עשוי מפלדה כולל כל הנדרש לפי סעיף 08.2.216 במידות 150X150 מ"מ וגובה 10 מטר.</t>
  </si>
  <si>
    <t>01.08.2.354</t>
  </si>
  <si>
    <t>זרוע יחידה באורך 100 ס"מ עשויה מפלדה כולל כל הנדרש לפי סעיף 08.2.348</t>
  </si>
  <si>
    <t>01.08.2.363</t>
  </si>
  <si>
    <t>זרוע כפולה באורך 100 ס"מ עשויה מפלדה כולל כל הנדרש לפי סעיף 08.2.348</t>
  </si>
  <si>
    <t>01.08.3.000</t>
  </si>
  <si>
    <t>01.08.3.042</t>
  </si>
  <si>
    <t>מגש אביזרים לגוף תאורה אחד כולל כל הנדרש לפי סעיף 08.3.036</t>
  </si>
  <si>
    <t>01.08.3.045</t>
  </si>
  <si>
    <t>מגש אביזרים לשני גופי תאורה כולל כל הנדרש לפי סעיף 08.3.036</t>
  </si>
  <si>
    <t>01.08.3.081</t>
  </si>
  <si>
    <t>כבל מטיפוס N2XY בחתך 3X2.5 ממ"ר כולל כל הנדרש לפי סעיף 08.3.057</t>
  </si>
  <si>
    <t>01.08.3.126</t>
  </si>
  <si>
    <t>כבל מטיפוס N2XY בחתך 5X16 ממ"ר כולל כל הנדרש לפי סעיף 08.3.057 כולל סופיות מפצלות מתכווצות ("כפפות").</t>
  </si>
  <si>
    <t>01.08.3.336</t>
  </si>
  <si>
    <t>מוליך הארקה מנחושת גלויה ושזורה בחתך 35 ממ"ר כולל כל הנדרש לפי סעיף 08.3.327</t>
  </si>
  <si>
    <t>01.08.3.387</t>
  </si>
  <si>
    <t>אלקטרודת הארקה בקוטר 19 מ"מ ובאורך של 3 מ' תקועה אנכית בקרקע לרבות שוחת בטון טרומית בקוטר 40 ס"מ ובעומק 60 ס"מ כולל כל הנדרש לפי סעיף 08.3.381</t>
  </si>
  <si>
    <t>01.08.3.399</t>
  </si>
  <si>
    <t>פס השוואת פוטנצילים עשוי מנחושת במידות 40X4 מ''מ באורך 50 ס''מ לפחות, המותקן בקופסה כולל חורים, ברגים ואומים לחיבורי הארקה.</t>
  </si>
  <si>
    <t>01.08.3.414</t>
  </si>
  <si>
    <t>תוספת עבור חיבור תקני של מוליכי הארקה חשופים בשיטת CADWELD, בכל חתך גיד כנדרש ובכל כמות של המוליכים בחיבור.</t>
  </si>
  <si>
    <t>01.08.3.441</t>
  </si>
  <si>
    <t>מחזיק דגלים לעמוד תאורה ל-2 דגלים, לפי מפרט 08 סעיף 08.06.05.05 בנוי מאותו סוג מתכת כמו עמוד התאורה מגולוון וצבוע בצבע זהה לצבע בו נצבע העמוד לפי פרט.</t>
  </si>
  <si>
    <t>01.08.3.447</t>
  </si>
  <si>
    <t>חיבור קיר תאורת חג כולל בית תקע משוריין IP54 לרבות תוספת מפסק  זרם  חצי אוטמטי דו קוטבי 16 אמפר 10 ק"א בעל מודול אחד על מגש אביזרים וכבל חיבור 5 N2XY.3X2 ממ"ר מהמגש ועד לבית תקע לרבות איטום אזור  החיבור ע"י סיליקון למניעת חדירת מי גשם.</t>
  </si>
  <si>
    <t>01.08.3.465</t>
  </si>
  <si>
    <t>01.08.4.000</t>
  </si>
  <si>
    <t>01.08.4.074</t>
  </si>
  <si>
    <t>גוף תאורת רחובות לד, W110 מסוג MINI MARTIN  מתוצרת  VIZULO כדוגמת ח.י.פתרונות חכמים בע"מ , או ש"ע מאושר, וכולל כל הנדרש לפי סעיף 08.004.0018.</t>
  </si>
  <si>
    <t>01.08.7.000</t>
  </si>
  <si>
    <t>01.08.7.018</t>
  </si>
  <si>
    <t>01.08.7.036</t>
  </si>
  <si>
    <t>01.08.7.045</t>
  </si>
  <si>
    <t>01.08.8.000</t>
  </si>
  <si>
    <t>01.08.8.033</t>
  </si>
  <si>
    <t>01.08.8.087</t>
  </si>
  <si>
    <t>02.08.1.000</t>
  </si>
  <si>
    <t>02.08.1.102</t>
  </si>
  <si>
    <t>02.08.1.117</t>
  </si>
  <si>
    <t>02.08.1.171</t>
  </si>
  <si>
    <t>02.08.1.258</t>
  </si>
  <si>
    <t>02.08.1.348</t>
  </si>
  <si>
    <t>02.08.1.351</t>
  </si>
  <si>
    <t>02.08.1.378</t>
  </si>
  <si>
    <t>02.08.1.495</t>
  </si>
  <si>
    <t>02.08.2.000</t>
  </si>
  <si>
    <t>02.08.2.228</t>
  </si>
  <si>
    <t>02.08.2.354</t>
  </si>
  <si>
    <t>02.08.2.363</t>
  </si>
  <si>
    <t>02.08.3.000</t>
  </si>
  <si>
    <t>02.08.3.042</t>
  </si>
  <si>
    <t>02.08.3.045</t>
  </si>
  <si>
    <t>02.08.3.081</t>
  </si>
  <si>
    <t>02.08.3.126</t>
  </si>
  <si>
    <t>02.08.3.336</t>
  </si>
  <si>
    <t>02.08.3.387</t>
  </si>
  <si>
    <t>02.08.3.399</t>
  </si>
  <si>
    <t>02.08.3.414</t>
  </si>
  <si>
    <t>02.08.3.441</t>
  </si>
  <si>
    <t>02.08.3.447</t>
  </si>
  <si>
    <t>02.08.3.465</t>
  </si>
  <si>
    <t>02.08.4.000</t>
  </si>
  <si>
    <t>02.08.4.074</t>
  </si>
  <si>
    <t>02.08.7.018</t>
  </si>
  <si>
    <t>02.08.7.036</t>
  </si>
  <si>
    <t>02.08.7.045</t>
  </si>
  <si>
    <t>חפירה וחציבה של תעלות לכבלים ו/או לצינורות בידיים ו/או בכלים כולל ריפוד וכסוי חול, מילוי התעלה, החזרת השטח לקדמותו וסילוק עודפי אדמה החפירה בעומק עד 014 ס"מ ורוחב ל-5 צינורות בקוטר "6 מונחים בשכבה אחת המחיר ללא צינור.</t>
  </si>
  <si>
    <t>02.08.8.000</t>
  </si>
  <si>
    <t>02.08.8.033</t>
  </si>
  <si>
    <t>02.08.8.087</t>
  </si>
  <si>
    <t>נווה 24 יח''ד</t>
  </si>
  <si>
    <t>כביש 20 - שלב א'</t>
  </si>
  <si>
    <t>כביש 23 - שלב א'</t>
  </si>
  <si>
    <t>כביש 20 - שלב ב'</t>
  </si>
  <si>
    <t>כביש 20 - עבודות לא מסובסדות</t>
  </si>
  <si>
    <t>06.00.0.000</t>
  </si>
  <si>
    <t>כביש 23 - עבודות לא מסובסדות</t>
  </si>
  <si>
    <t xml:space="preserve">הנחה באחוזים </t>
  </si>
  <si>
    <t xml:space="preserve">הנחה בסכום </t>
  </si>
  <si>
    <t xml:space="preserve">סה"כ אחרי הנחה </t>
  </si>
  <si>
    <t xml:space="preserve">סה"כ אחרי הנחה וכולל מע"מ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</si>
</sst>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00"/>
    <numFmt numFmtId="165" formatCode="#,###,##0.000"/>
    <numFmt numFmtId="166" formatCode="#,##0.0"/>
  </numFmts>
  <fonts count="4" x14ac:knownFonts="1">
    <font>
      <sz val="11"/>
      <color theme="1"/>
      <name val="Arial"/>
      <family val="2"/>
      <charset val="177"/>
      <scheme val="minor"/>
    </font>
    <font>
      <sz val="11"/>
      <color theme="1"/>
      <name val="Arial"/>
      <family val="2"/>
      <charset val="177"/>
      <scheme val="minor"/>
    </font>
    <font>
      <sz val="11"/>
      <color rgb="FF0000FF"/>
      <name val="Arial"/>
      <family val="2"/>
      <charset val="177"/>
      <scheme val="minor"/>
    </font>
    <font>
      <sz val="11"/>
      <name val="Calibri"/>
    </font>
  </fonts>
  <fills count="2">
    <fill>
      <patternFill patternType="none"/>
    </fill>
    <fill>
      <patternFill patternType="gray125"/>
    </fill>
  </fills>
  <borders count="1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3" fillId="0" borderId="0"/>
  </cellStyleXfs>
  <cellXfs count="31">
    <xf numFmtId="0" fontId="0" fillId="0" borderId="0" xfId="0"/>
    <xf numFmtId="0" fontId="0" fillId="0" borderId="0" xfId="0" applyFill="1" applyAlignment="1">
      <alignment wrapText="1"/>
    </xf>
    <xf numFmtId="166" fontId="0" fillId="0" borderId="0" xfId="0" applyNumberFormat="1" applyFill="1" applyAlignment="1">
      <alignment wrapText="1"/>
    </xf>
    <xf numFmtId="44" fontId="0" fillId="0" borderId="2" xfId="0" applyNumberFormat="1" applyFill="1" applyBorder="1" applyAlignment="1">
      <alignment wrapText="1"/>
    </xf>
    <xf numFmtId="44" fontId="0" fillId="0" borderId="9" xfId="0" applyNumberFormat="1" applyFill="1" applyBorder="1" applyAlignment="1">
      <alignment wrapText="1"/>
    </xf>
    <xf numFmtId="44" fontId="0" fillId="0" borderId="7" xfId="0" applyNumberFormat="1" applyFill="1" applyBorder="1" applyAlignment="1">
      <alignment wrapText="1"/>
    </xf>
    <xf numFmtId="0" fontId="0" fillId="0" borderId="7" xfId="0" applyFill="1" applyBorder="1" applyAlignment="1">
      <alignment wrapText="1"/>
    </xf>
    <xf numFmtId="44" fontId="0" fillId="0" borderId="11" xfId="0" applyNumberFormat="1" applyFill="1" applyBorder="1" applyAlignment="1">
      <alignment wrapText="1"/>
    </xf>
    <xf numFmtId="0" fontId="2" fillId="0" borderId="13" xfId="0" applyFont="1" applyFill="1" applyBorder="1" applyAlignment="1">
      <alignment wrapText="1"/>
    </xf>
    <xf numFmtId="49" fontId="2" fillId="0" borderId="8" xfId="0" applyNumberFormat="1" applyFont="1" applyFill="1" applyBorder="1" applyAlignment="1">
      <alignment horizontal="right" wrapText="1"/>
    </xf>
    <xf numFmtId="165" fontId="2" fillId="0" borderId="8" xfId="0" applyNumberFormat="1" applyFont="1" applyFill="1" applyBorder="1" applyAlignment="1">
      <alignment wrapText="1"/>
    </xf>
    <xf numFmtId="44" fontId="2" fillId="0" borderId="8" xfId="1" applyFont="1" applyFill="1" applyBorder="1" applyAlignment="1">
      <alignment wrapText="1"/>
    </xf>
    <xf numFmtId="44" fontId="2" fillId="0" borderId="14" xfId="1" applyFont="1" applyFill="1" applyBorder="1" applyAlignment="1">
      <alignment wrapText="1"/>
    </xf>
    <xf numFmtId="0" fontId="0" fillId="0" borderId="13" xfId="0" applyFill="1" applyBorder="1" applyAlignment="1">
      <alignment wrapText="1"/>
    </xf>
    <xf numFmtId="0" fontId="0" fillId="0" borderId="8" xfId="0" applyFill="1" applyBorder="1" applyAlignment="1">
      <alignment wrapText="1"/>
    </xf>
    <xf numFmtId="0" fontId="0" fillId="0" borderId="14" xfId="0" applyFill="1" applyBorder="1" applyAlignment="1">
      <alignment wrapText="1"/>
    </xf>
    <xf numFmtId="49" fontId="0" fillId="0" borderId="13" xfId="0" applyNumberFormat="1" applyFill="1" applyBorder="1" applyAlignment="1">
      <alignment horizontal="left" wrapText="1"/>
    </xf>
    <xf numFmtId="49" fontId="0" fillId="0" borderId="8" xfId="0" applyNumberFormat="1" applyFill="1" applyBorder="1" applyAlignment="1">
      <alignment horizontal="right" wrapText="1"/>
    </xf>
    <xf numFmtId="165" fontId="0" fillId="0" borderId="8" xfId="0" applyNumberFormat="1" applyFill="1" applyBorder="1" applyAlignment="1">
      <alignment wrapText="1"/>
    </xf>
    <xf numFmtId="44" fontId="1" fillId="0" borderId="8" xfId="1" applyFont="1" applyFill="1" applyBorder="1" applyAlignment="1">
      <alignment wrapText="1"/>
    </xf>
    <xf numFmtId="44" fontId="1" fillId="0" borderId="14" xfId="1" applyFont="1" applyFill="1" applyBorder="1" applyAlignment="1">
      <alignment wrapText="1"/>
    </xf>
    <xf numFmtId="164" fontId="0" fillId="0" borderId="8" xfId="0" applyNumberFormat="1" applyFill="1" applyBorder="1" applyAlignment="1">
      <alignment wrapText="1"/>
    </xf>
    <xf numFmtId="44" fontId="0" fillId="0" borderId="8" xfId="1" applyFont="1" applyFill="1" applyBorder="1" applyAlignment="1">
      <alignment wrapText="1"/>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10" xfId="0" applyFill="1" applyBorder="1" applyAlignment="1">
      <alignment horizontal="center" wrapText="1"/>
    </xf>
    <xf numFmtId="0" fontId="0" fillId="0" borderId="0" xfId="0" applyFill="1" applyBorder="1" applyAlignment="1">
      <alignment horizontal="center" wrapText="1"/>
    </xf>
    <xf numFmtId="0" fontId="0" fillId="0" borderId="1" xfId="0" applyFill="1" applyBorder="1" applyAlignment="1">
      <alignment horizontal="center" wrapText="1"/>
    </xf>
    <xf numFmtId="0" fontId="0" fillId="0" borderId="4" xfId="0" applyFill="1" applyBorder="1" applyAlignment="1">
      <alignment horizontal="center" wrapText="1"/>
    </xf>
    <xf numFmtId="0" fontId="0" fillId="0" borderId="3" xfId="0" applyFill="1" applyBorder="1" applyAlignment="1">
      <alignment horizontal="center" wrapText="1"/>
    </xf>
    <xf numFmtId="0" fontId="0" fillId="0" borderId="12" xfId="0" applyFill="1" applyBorder="1" applyAlignment="1">
      <alignment horizontal="center" wrapText="1"/>
    </xf>
  </cellXfs>
  <cellStyles count="3">
    <cellStyle name="Currency" xfId="1" builtinId="4"/>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E312-8520-43CF-A308-4C944755F8A4}">
  <dimension ref="A1:J327"/>
  <sheetViews>
    <sheetView rightToLeft="1" tabSelected="1" workbookViewId="0">
      <pane ySplit="1" topLeftCell="A317" activePane="bottomLeft" state="frozen"/>
      <selection pane="bottomLeft" activeCell="I9" sqref="I9"/>
    </sheetView>
  </sheetViews>
  <sheetFormatPr defaultColWidth="8.83203125" defaultRowHeight="14" x14ac:dyDescent="0.3"/>
  <cols>
    <col min="1" max="1" width="13.5" style="1" bestFit="1" customWidth="1"/>
    <col min="2" max="2" width="24.1640625" style="1" customWidth="1"/>
    <col min="3" max="3" width="6.6640625" style="1" bestFit="1" customWidth="1"/>
    <col min="4" max="4" width="9.9140625" style="1" bestFit="1" customWidth="1"/>
    <col min="5" max="5" width="11" style="1" bestFit="1" customWidth="1"/>
    <col min="6" max="6" width="14.58203125" style="1" bestFit="1" customWidth="1"/>
    <col min="7" max="9" width="8.83203125" style="1"/>
    <col min="10" max="10" width="19.5" style="1" customWidth="1"/>
    <col min="11" max="16384" width="8.83203125" style="1"/>
  </cols>
  <sheetData>
    <row r="1" spans="1:10" ht="28" x14ac:dyDescent="0.3">
      <c r="A1" s="8" t="s">
        <v>3</v>
      </c>
      <c r="B1" s="9" t="s">
        <v>4</v>
      </c>
      <c r="C1" s="9" t="s">
        <v>5</v>
      </c>
      <c r="D1" s="10" t="s">
        <v>0</v>
      </c>
      <c r="E1" s="11" t="s">
        <v>6</v>
      </c>
      <c r="F1" s="12" t="s">
        <v>1</v>
      </c>
    </row>
    <row r="2" spans="1:10" x14ac:dyDescent="0.3">
      <c r="A2" s="13"/>
      <c r="B2" s="14"/>
      <c r="C2" s="14"/>
      <c r="D2" s="14"/>
      <c r="E2" s="14"/>
      <c r="F2" s="15"/>
    </row>
    <row r="3" spans="1:10" x14ac:dyDescent="0.3">
      <c r="A3" s="16" t="s">
        <v>299</v>
      </c>
      <c r="B3" s="17" t="s">
        <v>443</v>
      </c>
      <c r="C3" s="17" t="s">
        <v>274</v>
      </c>
      <c r="D3" s="18"/>
      <c r="E3" s="19"/>
      <c r="F3" s="20"/>
    </row>
    <row r="4" spans="1:10" x14ac:dyDescent="0.3">
      <c r="A4" s="16" t="s">
        <v>300</v>
      </c>
      <c r="B4" s="17" t="s">
        <v>444</v>
      </c>
      <c r="C4" s="17" t="s">
        <v>274</v>
      </c>
      <c r="D4" s="18"/>
      <c r="E4" s="19"/>
      <c r="F4" s="20"/>
    </row>
    <row r="5" spans="1:10" x14ac:dyDescent="0.3">
      <c r="A5" s="16" t="s">
        <v>355</v>
      </c>
      <c r="B5" s="17" t="s">
        <v>23</v>
      </c>
      <c r="C5" s="17" t="s">
        <v>274</v>
      </c>
      <c r="D5" s="18"/>
      <c r="E5" s="19"/>
      <c r="F5" s="20"/>
    </row>
    <row r="6" spans="1:10" x14ac:dyDescent="0.3">
      <c r="A6" s="16" t="s">
        <v>356</v>
      </c>
      <c r="B6" s="17" t="s">
        <v>24</v>
      </c>
      <c r="C6" s="17" t="s">
        <v>274</v>
      </c>
      <c r="D6" s="18"/>
      <c r="E6" s="19"/>
      <c r="F6" s="20"/>
    </row>
    <row r="7" spans="1:10" ht="70" x14ac:dyDescent="0.3">
      <c r="A7" s="16" t="s">
        <v>357</v>
      </c>
      <c r="B7" s="17" t="s">
        <v>358</v>
      </c>
      <c r="C7" s="17" t="s">
        <v>8</v>
      </c>
      <c r="D7" s="18">
        <v>350</v>
      </c>
      <c r="E7" s="19">
        <v>12</v>
      </c>
      <c r="F7" s="20">
        <f>D7*E7</f>
        <v>4200</v>
      </c>
    </row>
    <row r="8" spans="1:10" ht="98" x14ac:dyDescent="0.3">
      <c r="A8" s="16" t="s">
        <v>359</v>
      </c>
      <c r="B8" s="17" t="s">
        <v>25</v>
      </c>
      <c r="C8" s="17" t="s">
        <v>8</v>
      </c>
      <c r="D8" s="18">
        <v>76</v>
      </c>
      <c r="E8" s="19">
        <v>36</v>
      </c>
      <c r="F8" s="20">
        <f t="shared" ref="F8:F71" si="0">D8*E8</f>
        <v>2736</v>
      </c>
    </row>
    <row r="9" spans="1:10" ht="70" x14ac:dyDescent="0.3">
      <c r="A9" s="16" t="s">
        <v>360</v>
      </c>
      <c r="B9" s="17" t="s">
        <v>361</v>
      </c>
      <c r="C9" s="17" t="s">
        <v>11</v>
      </c>
      <c r="D9" s="18">
        <v>7</v>
      </c>
      <c r="E9" s="19">
        <v>1590</v>
      </c>
      <c r="F9" s="20">
        <f t="shared" si="0"/>
        <v>11130</v>
      </c>
      <c r="J9" s="2"/>
    </row>
    <row r="10" spans="1:10" ht="98" x14ac:dyDescent="0.3">
      <c r="A10" s="16" t="s">
        <v>362</v>
      </c>
      <c r="B10" s="17" t="s">
        <v>14</v>
      </c>
      <c r="C10" s="17" t="s">
        <v>8</v>
      </c>
      <c r="D10" s="18">
        <v>350</v>
      </c>
      <c r="E10" s="19">
        <v>36</v>
      </c>
      <c r="F10" s="20">
        <f t="shared" si="0"/>
        <v>12600</v>
      </c>
    </row>
    <row r="11" spans="1:10" ht="168" x14ac:dyDescent="0.3">
      <c r="A11" s="16" t="s">
        <v>363</v>
      </c>
      <c r="B11" s="17" t="s">
        <v>364</v>
      </c>
      <c r="C11" s="17" t="s">
        <v>8</v>
      </c>
      <c r="D11" s="18">
        <v>40</v>
      </c>
      <c r="E11" s="19">
        <v>100</v>
      </c>
      <c r="F11" s="20">
        <f t="shared" si="0"/>
        <v>4000</v>
      </c>
    </row>
    <row r="12" spans="1:10" ht="168" x14ac:dyDescent="0.3">
      <c r="A12" s="16" t="s">
        <v>365</v>
      </c>
      <c r="B12" s="17" t="s">
        <v>26</v>
      </c>
      <c r="C12" s="17" t="s">
        <v>8</v>
      </c>
      <c r="D12" s="18">
        <v>40</v>
      </c>
      <c r="E12" s="19">
        <v>110</v>
      </c>
      <c r="F12" s="20">
        <f t="shared" si="0"/>
        <v>4400</v>
      </c>
    </row>
    <row r="13" spans="1:10" ht="56" x14ac:dyDescent="0.3">
      <c r="A13" s="16" t="s">
        <v>366</v>
      </c>
      <c r="B13" s="17" t="s">
        <v>367</v>
      </c>
      <c r="C13" s="17" t="s">
        <v>11</v>
      </c>
      <c r="D13" s="18">
        <v>13</v>
      </c>
      <c r="E13" s="19">
        <v>1100</v>
      </c>
      <c r="F13" s="20">
        <f t="shared" si="0"/>
        <v>14300</v>
      </c>
    </row>
    <row r="14" spans="1:10" ht="168" x14ac:dyDescent="0.3">
      <c r="A14" s="16" t="s">
        <v>368</v>
      </c>
      <c r="B14" s="17" t="s">
        <v>369</v>
      </c>
      <c r="C14" s="17" t="s">
        <v>11</v>
      </c>
      <c r="D14" s="18">
        <v>1</v>
      </c>
      <c r="E14" s="19">
        <v>440</v>
      </c>
      <c r="F14" s="20">
        <f t="shared" si="0"/>
        <v>440</v>
      </c>
    </row>
    <row r="15" spans="1:10" x14ac:dyDescent="0.3">
      <c r="A15" s="16" t="s">
        <v>370</v>
      </c>
      <c r="B15" s="17" t="s">
        <v>27</v>
      </c>
      <c r="C15" s="17" t="s">
        <v>274</v>
      </c>
      <c r="D15" s="18"/>
      <c r="E15" s="19"/>
      <c r="F15" s="20">
        <f t="shared" si="0"/>
        <v>0</v>
      </c>
    </row>
    <row r="16" spans="1:10" ht="56" x14ac:dyDescent="0.3">
      <c r="A16" s="16" t="s">
        <v>371</v>
      </c>
      <c r="B16" s="17" t="s">
        <v>372</v>
      </c>
      <c r="C16" s="17" t="s">
        <v>11</v>
      </c>
      <c r="D16" s="18">
        <v>13</v>
      </c>
      <c r="E16" s="19">
        <v>4700</v>
      </c>
      <c r="F16" s="20">
        <f t="shared" si="0"/>
        <v>61100</v>
      </c>
    </row>
    <row r="17" spans="1:6" ht="42" x14ac:dyDescent="0.3">
      <c r="A17" s="16" t="s">
        <v>373</v>
      </c>
      <c r="B17" s="17" t="s">
        <v>374</v>
      </c>
      <c r="C17" s="17" t="s">
        <v>11</v>
      </c>
      <c r="D17" s="18">
        <v>10</v>
      </c>
      <c r="E17" s="19">
        <v>350</v>
      </c>
      <c r="F17" s="20">
        <f t="shared" si="0"/>
        <v>3500</v>
      </c>
    </row>
    <row r="18" spans="1:6" ht="42" x14ac:dyDescent="0.3">
      <c r="A18" s="16" t="s">
        <v>375</v>
      </c>
      <c r="B18" s="17" t="s">
        <v>376</v>
      </c>
      <c r="C18" s="17" t="s">
        <v>11</v>
      </c>
      <c r="D18" s="18">
        <v>3</v>
      </c>
      <c r="E18" s="19">
        <v>510</v>
      </c>
      <c r="F18" s="20">
        <f t="shared" si="0"/>
        <v>1530</v>
      </c>
    </row>
    <row r="19" spans="1:6" x14ac:dyDescent="0.3">
      <c r="A19" s="16" t="s">
        <v>377</v>
      </c>
      <c r="B19" s="17" t="s">
        <v>28</v>
      </c>
      <c r="C19" s="17" t="s">
        <v>274</v>
      </c>
      <c r="D19" s="18"/>
      <c r="E19" s="19"/>
      <c r="F19" s="20">
        <f t="shared" si="0"/>
        <v>0</v>
      </c>
    </row>
    <row r="20" spans="1:6" ht="42" x14ac:dyDescent="0.3">
      <c r="A20" s="16" t="s">
        <v>378</v>
      </c>
      <c r="B20" s="17" t="s">
        <v>379</v>
      </c>
      <c r="C20" s="17" t="s">
        <v>11</v>
      </c>
      <c r="D20" s="18">
        <v>10</v>
      </c>
      <c r="E20" s="19">
        <v>250</v>
      </c>
      <c r="F20" s="20">
        <f t="shared" si="0"/>
        <v>2500</v>
      </c>
    </row>
    <row r="21" spans="1:6" ht="42" x14ac:dyDescent="0.3">
      <c r="A21" s="16" t="s">
        <v>380</v>
      </c>
      <c r="B21" s="17" t="s">
        <v>381</v>
      </c>
      <c r="C21" s="17" t="s">
        <v>11</v>
      </c>
      <c r="D21" s="18">
        <v>3</v>
      </c>
      <c r="E21" s="19">
        <v>320</v>
      </c>
      <c r="F21" s="20">
        <f t="shared" si="0"/>
        <v>960</v>
      </c>
    </row>
    <row r="22" spans="1:6" ht="42" x14ac:dyDescent="0.3">
      <c r="A22" s="16" t="s">
        <v>382</v>
      </c>
      <c r="B22" s="17" t="s">
        <v>383</v>
      </c>
      <c r="C22" s="17" t="s">
        <v>8</v>
      </c>
      <c r="D22" s="18">
        <v>130</v>
      </c>
      <c r="E22" s="19">
        <v>9</v>
      </c>
      <c r="F22" s="20">
        <f t="shared" si="0"/>
        <v>1170</v>
      </c>
    </row>
    <row r="23" spans="1:6" ht="56" x14ac:dyDescent="0.3">
      <c r="A23" s="16" t="s">
        <v>384</v>
      </c>
      <c r="B23" s="17" t="s">
        <v>385</v>
      </c>
      <c r="C23" s="17" t="s">
        <v>8</v>
      </c>
      <c r="D23" s="18">
        <v>400</v>
      </c>
      <c r="E23" s="19">
        <v>47</v>
      </c>
      <c r="F23" s="20">
        <f t="shared" si="0"/>
        <v>18800</v>
      </c>
    </row>
    <row r="24" spans="1:6" ht="42" x14ac:dyDescent="0.3">
      <c r="A24" s="16" t="s">
        <v>386</v>
      </c>
      <c r="B24" s="17" t="s">
        <v>387</v>
      </c>
      <c r="C24" s="17" t="s">
        <v>8</v>
      </c>
      <c r="D24" s="18">
        <v>400</v>
      </c>
      <c r="E24" s="19">
        <v>26</v>
      </c>
      <c r="F24" s="20">
        <f t="shared" si="0"/>
        <v>10400</v>
      </c>
    </row>
    <row r="25" spans="1:6" ht="84" x14ac:dyDescent="0.3">
      <c r="A25" s="16" t="s">
        <v>388</v>
      </c>
      <c r="B25" s="17" t="s">
        <v>389</v>
      </c>
      <c r="C25" s="17" t="s">
        <v>11</v>
      </c>
      <c r="D25" s="18">
        <v>1</v>
      </c>
      <c r="E25" s="19">
        <v>799</v>
      </c>
      <c r="F25" s="20">
        <f t="shared" si="0"/>
        <v>799</v>
      </c>
    </row>
    <row r="26" spans="1:6" ht="70" x14ac:dyDescent="0.3">
      <c r="A26" s="16" t="s">
        <v>390</v>
      </c>
      <c r="B26" s="17" t="s">
        <v>391</v>
      </c>
      <c r="C26" s="17" t="s">
        <v>11</v>
      </c>
      <c r="D26" s="18">
        <v>13</v>
      </c>
      <c r="E26" s="19">
        <v>335</v>
      </c>
      <c r="F26" s="20">
        <f t="shared" si="0"/>
        <v>4355</v>
      </c>
    </row>
    <row r="27" spans="1:6" ht="70" x14ac:dyDescent="0.3">
      <c r="A27" s="16" t="s">
        <v>392</v>
      </c>
      <c r="B27" s="17" t="s">
        <v>393</v>
      </c>
      <c r="C27" s="17" t="s">
        <v>11</v>
      </c>
      <c r="D27" s="18">
        <v>13</v>
      </c>
      <c r="E27" s="19">
        <v>160</v>
      </c>
      <c r="F27" s="20">
        <f t="shared" si="0"/>
        <v>2080</v>
      </c>
    </row>
    <row r="28" spans="1:6" ht="84" x14ac:dyDescent="0.3">
      <c r="A28" s="16" t="s">
        <v>394</v>
      </c>
      <c r="B28" s="17" t="s">
        <v>395</v>
      </c>
      <c r="C28" s="17" t="s">
        <v>11</v>
      </c>
      <c r="D28" s="18">
        <v>13</v>
      </c>
      <c r="E28" s="19">
        <v>115</v>
      </c>
      <c r="F28" s="20">
        <f t="shared" si="0"/>
        <v>1495</v>
      </c>
    </row>
    <row r="29" spans="1:6" ht="126" x14ac:dyDescent="0.3">
      <c r="A29" s="16" t="s">
        <v>396</v>
      </c>
      <c r="B29" s="17" t="s">
        <v>397</v>
      </c>
      <c r="C29" s="17" t="s">
        <v>11</v>
      </c>
      <c r="D29" s="18">
        <v>13</v>
      </c>
      <c r="E29" s="19">
        <v>133</v>
      </c>
      <c r="F29" s="20">
        <f t="shared" si="0"/>
        <v>1729</v>
      </c>
    </row>
    <row r="30" spans="1:6" ht="140" x14ac:dyDescent="0.3">
      <c r="A30" s="16" t="s">
        <v>398</v>
      </c>
      <c r="B30" s="17" t="s">
        <v>29</v>
      </c>
      <c r="C30" s="17" t="s">
        <v>11</v>
      </c>
      <c r="D30" s="18">
        <v>1</v>
      </c>
      <c r="E30" s="19">
        <v>1000</v>
      </c>
      <c r="F30" s="20">
        <f t="shared" si="0"/>
        <v>1000</v>
      </c>
    </row>
    <row r="31" spans="1:6" x14ac:dyDescent="0.3">
      <c r="A31" s="16" t="s">
        <v>399</v>
      </c>
      <c r="B31" s="17" t="s">
        <v>30</v>
      </c>
      <c r="C31" s="17" t="s">
        <v>274</v>
      </c>
      <c r="D31" s="18"/>
      <c r="E31" s="19"/>
      <c r="F31" s="20">
        <f t="shared" si="0"/>
        <v>0</v>
      </c>
    </row>
    <row r="32" spans="1:6" ht="84" x14ac:dyDescent="0.3">
      <c r="A32" s="16" t="s">
        <v>400</v>
      </c>
      <c r="B32" s="17" t="s">
        <v>401</v>
      </c>
      <c r="C32" s="17" t="s">
        <v>12</v>
      </c>
      <c r="D32" s="18">
        <v>16</v>
      </c>
      <c r="E32" s="19">
        <v>1700</v>
      </c>
      <c r="F32" s="20">
        <f t="shared" si="0"/>
        <v>27200</v>
      </c>
    </row>
    <row r="33" spans="1:6" x14ac:dyDescent="0.3">
      <c r="A33" s="16" t="s">
        <v>402</v>
      </c>
      <c r="B33" s="17" t="s">
        <v>31</v>
      </c>
      <c r="C33" s="17" t="s">
        <v>274</v>
      </c>
      <c r="D33" s="18"/>
      <c r="E33" s="19"/>
      <c r="F33" s="20">
        <f t="shared" si="0"/>
        <v>0</v>
      </c>
    </row>
    <row r="34" spans="1:6" ht="112" x14ac:dyDescent="0.3">
      <c r="A34" s="16" t="s">
        <v>403</v>
      </c>
      <c r="B34" s="17" t="s">
        <v>32</v>
      </c>
      <c r="C34" s="17" t="s">
        <v>8</v>
      </c>
      <c r="D34" s="18">
        <v>450</v>
      </c>
      <c r="E34" s="19">
        <v>62</v>
      </c>
      <c r="F34" s="20">
        <f t="shared" si="0"/>
        <v>27900</v>
      </c>
    </row>
    <row r="35" spans="1:6" ht="126" x14ac:dyDescent="0.3">
      <c r="A35" s="16" t="s">
        <v>404</v>
      </c>
      <c r="B35" s="17" t="s">
        <v>33</v>
      </c>
      <c r="C35" s="17" t="s">
        <v>8</v>
      </c>
      <c r="D35" s="18">
        <v>100</v>
      </c>
      <c r="E35" s="19">
        <v>38</v>
      </c>
      <c r="F35" s="20">
        <f t="shared" si="0"/>
        <v>3800</v>
      </c>
    </row>
    <row r="36" spans="1:6" ht="126" x14ac:dyDescent="0.3">
      <c r="A36" s="16" t="s">
        <v>405</v>
      </c>
      <c r="B36" s="17" t="s">
        <v>34</v>
      </c>
      <c r="C36" s="17" t="s">
        <v>8</v>
      </c>
      <c r="D36" s="18">
        <v>45</v>
      </c>
      <c r="E36" s="19">
        <v>58</v>
      </c>
      <c r="F36" s="20">
        <f t="shared" si="0"/>
        <v>2610</v>
      </c>
    </row>
    <row r="37" spans="1:6" x14ac:dyDescent="0.3">
      <c r="A37" s="16" t="s">
        <v>406</v>
      </c>
      <c r="B37" s="17" t="s">
        <v>36</v>
      </c>
      <c r="C37" s="17" t="s">
        <v>274</v>
      </c>
      <c r="D37" s="18"/>
      <c r="E37" s="19"/>
      <c r="F37" s="20">
        <f t="shared" si="0"/>
        <v>0</v>
      </c>
    </row>
    <row r="38" spans="1:6" ht="154" x14ac:dyDescent="0.3">
      <c r="A38" s="16" t="s">
        <v>407</v>
      </c>
      <c r="B38" s="17" t="s">
        <v>37</v>
      </c>
      <c r="C38" s="17" t="s">
        <v>8</v>
      </c>
      <c r="D38" s="18">
        <v>100</v>
      </c>
      <c r="E38" s="19">
        <v>46</v>
      </c>
      <c r="F38" s="20">
        <f t="shared" si="0"/>
        <v>4600</v>
      </c>
    </row>
    <row r="39" spans="1:6" ht="126" x14ac:dyDescent="0.3">
      <c r="A39" s="16" t="s">
        <v>408</v>
      </c>
      <c r="B39" s="17" t="s">
        <v>38</v>
      </c>
      <c r="C39" s="17" t="s">
        <v>8</v>
      </c>
      <c r="D39" s="18">
        <v>400</v>
      </c>
      <c r="E39" s="19">
        <v>22</v>
      </c>
      <c r="F39" s="20">
        <f t="shared" si="0"/>
        <v>8800</v>
      </c>
    </row>
    <row r="40" spans="1:6" x14ac:dyDescent="0.3">
      <c r="A40" s="16" t="s">
        <v>167</v>
      </c>
      <c r="B40" s="17" t="s">
        <v>42</v>
      </c>
      <c r="C40" s="17"/>
      <c r="D40" s="18"/>
      <c r="E40" s="21"/>
      <c r="F40" s="20">
        <f t="shared" si="0"/>
        <v>0</v>
      </c>
    </row>
    <row r="41" spans="1:6" x14ac:dyDescent="0.3">
      <c r="A41" s="16" t="s">
        <v>168</v>
      </c>
      <c r="B41" s="17" t="s">
        <v>16</v>
      </c>
      <c r="C41" s="17"/>
      <c r="D41" s="18"/>
      <c r="E41" s="21"/>
      <c r="F41" s="20">
        <f t="shared" si="0"/>
        <v>0</v>
      </c>
    </row>
    <row r="42" spans="1:6" ht="112" x14ac:dyDescent="0.3">
      <c r="A42" s="16" t="s">
        <v>169</v>
      </c>
      <c r="B42" s="17" t="s">
        <v>17</v>
      </c>
      <c r="C42" s="17" t="s">
        <v>9</v>
      </c>
      <c r="D42" s="18"/>
      <c r="E42" s="21"/>
      <c r="F42" s="20">
        <f t="shared" si="0"/>
        <v>0</v>
      </c>
    </row>
    <row r="43" spans="1:6" ht="56" x14ac:dyDescent="0.3">
      <c r="A43" s="16" t="s">
        <v>170</v>
      </c>
      <c r="B43" s="17" t="s">
        <v>171</v>
      </c>
      <c r="C43" s="17" t="s">
        <v>9</v>
      </c>
      <c r="D43" s="18"/>
      <c r="E43" s="21"/>
      <c r="F43" s="20">
        <f t="shared" si="0"/>
        <v>0</v>
      </c>
    </row>
    <row r="44" spans="1:6" ht="28" x14ac:dyDescent="0.3">
      <c r="A44" s="16" t="s">
        <v>172</v>
      </c>
      <c r="B44" s="17" t="s">
        <v>173</v>
      </c>
      <c r="C44" s="17" t="s">
        <v>9</v>
      </c>
      <c r="D44" s="18"/>
      <c r="E44" s="21"/>
      <c r="F44" s="20">
        <f t="shared" si="0"/>
        <v>0</v>
      </c>
    </row>
    <row r="45" spans="1:6" ht="56" x14ac:dyDescent="0.3">
      <c r="A45" s="16" t="s">
        <v>174</v>
      </c>
      <c r="B45" s="17" t="s">
        <v>175</v>
      </c>
      <c r="C45" s="17" t="s">
        <v>9</v>
      </c>
      <c r="D45" s="18"/>
      <c r="E45" s="21"/>
      <c r="F45" s="20">
        <f t="shared" si="0"/>
        <v>0</v>
      </c>
    </row>
    <row r="46" spans="1:6" ht="112" x14ac:dyDescent="0.3">
      <c r="A46" s="16" t="s">
        <v>176</v>
      </c>
      <c r="B46" s="17" t="s">
        <v>18</v>
      </c>
      <c r="C46" s="17" t="s">
        <v>9</v>
      </c>
      <c r="D46" s="18"/>
      <c r="E46" s="21"/>
      <c r="F46" s="20">
        <f t="shared" si="0"/>
        <v>0</v>
      </c>
    </row>
    <row r="47" spans="1:6" ht="56" x14ac:dyDescent="0.3">
      <c r="A47" s="16" t="s">
        <v>177</v>
      </c>
      <c r="B47" s="17" t="s">
        <v>178</v>
      </c>
      <c r="C47" s="17" t="s">
        <v>9</v>
      </c>
      <c r="D47" s="18"/>
      <c r="E47" s="21"/>
      <c r="F47" s="20">
        <f t="shared" si="0"/>
        <v>0</v>
      </c>
    </row>
    <row r="48" spans="1:6" ht="56" x14ac:dyDescent="0.3">
      <c r="A48" s="16" t="s">
        <v>179</v>
      </c>
      <c r="B48" s="17" t="s">
        <v>180</v>
      </c>
      <c r="C48" s="17" t="s">
        <v>7</v>
      </c>
      <c r="D48" s="18">
        <v>17100</v>
      </c>
      <c r="E48" s="21">
        <v>3.7</v>
      </c>
      <c r="F48" s="20">
        <f t="shared" si="0"/>
        <v>63270</v>
      </c>
    </row>
    <row r="49" spans="1:6" x14ac:dyDescent="0.3">
      <c r="A49" s="16"/>
      <c r="B49" s="17"/>
      <c r="C49" s="17"/>
      <c r="D49" s="18"/>
      <c r="E49" s="21"/>
      <c r="F49" s="20">
        <f t="shared" si="0"/>
        <v>0</v>
      </c>
    </row>
    <row r="50" spans="1:6" ht="42" x14ac:dyDescent="0.3">
      <c r="A50" s="16" t="s">
        <v>182</v>
      </c>
      <c r="B50" s="17" t="s">
        <v>183</v>
      </c>
      <c r="C50" s="17" t="s">
        <v>7</v>
      </c>
      <c r="D50" s="18">
        <v>40</v>
      </c>
      <c r="E50" s="21">
        <v>7</v>
      </c>
      <c r="F50" s="20">
        <f t="shared" si="0"/>
        <v>280</v>
      </c>
    </row>
    <row r="51" spans="1:6" ht="28" x14ac:dyDescent="0.3">
      <c r="A51" s="16" t="s">
        <v>184</v>
      </c>
      <c r="B51" s="17" t="s">
        <v>185</v>
      </c>
      <c r="C51" s="17" t="s">
        <v>8</v>
      </c>
      <c r="D51" s="18">
        <v>50</v>
      </c>
      <c r="E51" s="21">
        <v>12</v>
      </c>
      <c r="F51" s="20">
        <f t="shared" si="0"/>
        <v>600</v>
      </c>
    </row>
    <row r="52" spans="1:6" ht="28" x14ac:dyDescent="0.3">
      <c r="A52" s="16" t="s">
        <v>186</v>
      </c>
      <c r="B52" s="17" t="s">
        <v>187</v>
      </c>
      <c r="C52" s="17" t="s">
        <v>7</v>
      </c>
      <c r="D52" s="18">
        <v>200</v>
      </c>
      <c r="E52" s="21">
        <v>14.1</v>
      </c>
      <c r="F52" s="20">
        <f t="shared" si="0"/>
        <v>2820</v>
      </c>
    </row>
    <row r="53" spans="1:6" ht="42" x14ac:dyDescent="0.3">
      <c r="A53" s="16" t="s">
        <v>188</v>
      </c>
      <c r="B53" s="17" t="s">
        <v>189</v>
      </c>
      <c r="C53" s="17" t="s">
        <v>12</v>
      </c>
      <c r="D53" s="18">
        <v>4</v>
      </c>
      <c r="E53" s="21">
        <v>461.1</v>
      </c>
      <c r="F53" s="20">
        <f t="shared" si="0"/>
        <v>1844.4</v>
      </c>
    </row>
    <row r="54" spans="1:6" ht="42" x14ac:dyDescent="0.3">
      <c r="A54" s="16" t="s">
        <v>190</v>
      </c>
      <c r="B54" s="17" t="s">
        <v>191</v>
      </c>
      <c r="C54" s="17" t="s">
        <v>8</v>
      </c>
      <c r="D54" s="18">
        <v>40</v>
      </c>
      <c r="E54" s="21">
        <v>15</v>
      </c>
      <c r="F54" s="20">
        <f t="shared" si="0"/>
        <v>600</v>
      </c>
    </row>
    <row r="55" spans="1:6" x14ac:dyDescent="0.3">
      <c r="A55" s="16"/>
      <c r="B55" s="17"/>
      <c r="C55" s="17"/>
      <c r="D55" s="18"/>
      <c r="E55" s="21"/>
      <c r="F55" s="20">
        <f t="shared" si="0"/>
        <v>0</v>
      </c>
    </row>
    <row r="56" spans="1:6" x14ac:dyDescent="0.3">
      <c r="A56" s="16" t="s">
        <v>192</v>
      </c>
      <c r="B56" s="17" t="s">
        <v>43</v>
      </c>
      <c r="C56" s="17"/>
      <c r="D56" s="18"/>
      <c r="E56" s="21"/>
      <c r="F56" s="20">
        <f t="shared" si="0"/>
        <v>0</v>
      </c>
    </row>
    <row r="57" spans="1:6" ht="28" x14ac:dyDescent="0.3">
      <c r="A57" s="16" t="s">
        <v>193</v>
      </c>
      <c r="B57" s="17" t="s">
        <v>194</v>
      </c>
      <c r="C57" s="17" t="s">
        <v>10</v>
      </c>
      <c r="D57" s="18">
        <v>5600</v>
      </c>
      <c r="E57" s="21">
        <v>23</v>
      </c>
      <c r="F57" s="20">
        <f t="shared" si="0"/>
        <v>128800</v>
      </c>
    </row>
    <row r="58" spans="1:6" ht="28" x14ac:dyDescent="0.3">
      <c r="A58" s="16" t="s">
        <v>195</v>
      </c>
      <c r="B58" s="17" t="s">
        <v>196</v>
      </c>
      <c r="C58" s="17" t="s">
        <v>7</v>
      </c>
      <c r="D58" s="18">
        <v>17800</v>
      </c>
      <c r="E58" s="21">
        <v>2.7</v>
      </c>
      <c r="F58" s="20">
        <f t="shared" si="0"/>
        <v>48060</v>
      </c>
    </row>
    <row r="59" spans="1:6" x14ac:dyDescent="0.3">
      <c r="A59" s="16" t="s">
        <v>197</v>
      </c>
      <c r="B59" s="17" t="s">
        <v>44</v>
      </c>
      <c r="C59" s="17"/>
      <c r="D59" s="18"/>
      <c r="E59" s="21"/>
      <c r="F59" s="20">
        <f t="shared" si="0"/>
        <v>0</v>
      </c>
    </row>
    <row r="60" spans="1:6" ht="56" x14ac:dyDescent="0.3">
      <c r="A60" s="16" t="s">
        <v>198</v>
      </c>
      <c r="B60" s="17" t="s">
        <v>199</v>
      </c>
      <c r="C60" s="17" t="s">
        <v>10</v>
      </c>
      <c r="D60" s="18">
        <v>2800</v>
      </c>
      <c r="E60" s="21">
        <v>122</v>
      </c>
      <c r="F60" s="20">
        <f t="shared" si="0"/>
        <v>341600</v>
      </c>
    </row>
    <row r="61" spans="1:6" ht="112" x14ac:dyDescent="0.3">
      <c r="A61" s="16" t="s">
        <v>200</v>
      </c>
      <c r="B61" s="17" t="s">
        <v>20</v>
      </c>
      <c r="C61" s="17" t="s">
        <v>10</v>
      </c>
      <c r="D61" s="18">
        <v>3700</v>
      </c>
      <c r="E61" s="21">
        <v>60</v>
      </c>
      <c r="F61" s="20">
        <f t="shared" si="0"/>
        <v>222000</v>
      </c>
    </row>
    <row r="62" spans="1:6" ht="140" x14ac:dyDescent="0.3">
      <c r="A62" s="16" t="s">
        <v>201</v>
      </c>
      <c r="B62" s="17" t="s">
        <v>46</v>
      </c>
      <c r="C62" s="17" t="s">
        <v>10</v>
      </c>
      <c r="D62" s="18">
        <v>17900</v>
      </c>
      <c r="E62" s="21">
        <v>16</v>
      </c>
      <c r="F62" s="20">
        <f t="shared" si="0"/>
        <v>286400</v>
      </c>
    </row>
    <row r="63" spans="1:6" x14ac:dyDescent="0.3">
      <c r="A63" s="16" t="s">
        <v>202</v>
      </c>
      <c r="B63" s="17" t="s">
        <v>47</v>
      </c>
      <c r="C63" s="17"/>
      <c r="D63" s="18"/>
      <c r="E63" s="21"/>
      <c r="F63" s="20">
        <f t="shared" si="0"/>
        <v>0</v>
      </c>
    </row>
    <row r="64" spans="1:6" ht="42" x14ac:dyDescent="0.3">
      <c r="A64" s="16" t="s">
        <v>203</v>
      </c>
      <c r="B64" s="17" t="s">
        <v>204</v>
      </c>
      <c r="C64" s="17" t="s">
        <v>12</v>
      </c>
      <c r="D64" s="18">
        <v>20</v>
      </c>
      <c r="E64" s="21">
        <v>174.2</v>
      </c>
      <c r="F64" s="20">
        <f t="shared" si="0"/>
        <v>3484</v>
      </c>
    </row>
    <row r="65" spans="1:6" ht="28" x14ac:dyDescent="0.3">
      <c r="A65" s="16" t="s">
        <v>205</v>
      </c>
      <c r="B65" s="17" t="s">
        <v>206</v>
      </c>
      <c r="C65" s="17" t="s">
        <v>12</v>
      </c>
      <c r="D65" s="18">
        <v>25</v>
      </c>
      <c r="E65" s="21">
        <v>135.5</v>
      </c>
      <c r="F65" s="20">
        <f t="shared" si="0"/>
        <v>3387.5</v>
      </c>
    </row>
    <row r="66" spans="1:6" ht="56" x14ac:dyDescent="0.3">
      <c r="A66" s="16" t="s">
        <v>207</v>
      </c>
      <c r="B66" s="17" t="s">
        <v>208</v>
      </c>
      <c r="C66" s="17" t="s">
        <v>8</v>
      </c>
      <c r="D66" s="18">
        <v>670</v>
      </c>
      <c r="E66" s="21">
        <v>2.6</v>
      </c>
      <c r="F66" s="20">
        <f t="shared" si="0"/>
        <v>1742</v>
      </c>
    </row>
    <row r="67" spans="1:6" ht="56" x14ac:dyDescent="0.3">
      <c r="A67" s="16" t="s">
        <v>209</v>
      </c>
      <c r="B67" s="17" t="s">
        <v>210</v>
      </c>
      <c r="C67" s="17" t="s">
        <v>7</v>
      </c>
      <c r="D67" s="18">
        <v>100</v>
      </c>
      <c r="E67" s="21">
        <v>22</v>
      </c>
      <c r="F67" s="20">
        <f t="shared" si="0"/>
        <v>2200</v>
      </c>
    </row>
    <row r="68" spans="1:6" x14ac:dyDescent="0.3">
      <c r="A68" s="16" t="s">
        <v>211</v>
      </c>
      <c r="B68" s="17" t="s">
        <v>48</v>
      </c>
      <c r="C68" s="17"/>
      <c r="D68" s="18"/>
      <c r="E68" s="21"/>
      <c r="F68" s="20">
        <f t="shared" si="0"/>
        <v>0</v>
      </c>
    </row>
    <row r="69" spans="1:6" x14ac:dyDescent="0.3">
      <c r="A69" s="16" t="s">
        <v>212</v>
      </c>
      <c r="B69" s="17" t="s">
        <v>49</v>
      </c>
      <c r="C69" s="17"/>
      <c r="D69" s="18"/>
      <c r="E69" s="21"/>
      <c r="F69" s="20">
        <f t="shared" si="0"/>
        <v>0</v>
      </c>
    </row>
    <row r="70" spans="1:6" ht="28" x14ac:dyDescent="0.3">
      <c r="A70" s="16" t="s">
        <v>213</v>
      </c>
      <c r="B70" s="17" t="s">
        <v>214</v>
      </c>
      <c r="C70" s="17" t="s">
        <v>9</v>
      </c>
      <c r="D70" s="18"/>
      <c r="E70" s="21"/>
      <c r="F70" s="20">
        <f t="shared" si="0"/>
        <v>0</v>
      </c>
    </row>
    <row r="71" spans="1:6" ht="42" x14ac:dyDescent="0.3">
      <c r="A71" s="16" t="s">
        <v>215</v>
      </c>
      <c r="B71" s="17" t="s">
        <v>216</v>
      </c>
      <c r="C71" s="17" t="s">
        <v>7</v>
      </c>
      <c r="D71" s="18">
        <v>4200</v>
      </c>
      <c r="E71" s="21">
        <v>36.4</v>
      </c>
      <c r="F71" s="20">
        <f t="shared" si="0"/>
        <v>152880</v>
      </c>
    </row>
    <row r="72" spans="1:6" x14ac:dyDescent="0.3">
      <c r="A72" s="16" t="s">
        <v>217</v>
      </c>
      <c r="B72" s="17" t="s">
        <v>50</v>
      </c>
      <c r="C72" s="17"/>
      <c r="D72" s="18"/>
      <c r="E72" s="21"/>
      <c r="F72" s="20">
        <f t="shared" ref="F72:F135" si="1">D72*E72</f>
        <v>0</v>
      </c>
    </row>
    <row r="73" spans="1:6" ht="28" x14ac:dyDescent="0.3">
      <c r="A73" s="16" t="s">
        <v>218</v>
      </c>
      <c r="B73" s="17" t="s">
        <v>219</v>
      </c>
      <c r="C73" s="17" t="s">
        <v>7</v>
      </c>
      <c r="D73" s="18">
        <v>4200</v>
      </c>
      <c r="E73" s="21">
        <v>1.6</v>
      </c>
      <c r="F73" s="20">
        <f t="shared" si="1"/>
        <v>6720</v>
      </c>
    </row>
    <row r="74" spans="1:6" ht="42" x14ac:dyDescent="0.3">
      <c r="A74" s="16" t="s">
        <v>220</v>
      </c>
      <c r="B74" s="17" t="s">
        <v>221</v>
      </c>
      <c r="C74" s="17" t="s">
        <v>7</v>
      </c>
      <c r="D74" s="18">
        <v>900</v>
      </c>
      <c r="E74" s="21">
        <v>1.5</v>
      </c>
      <c r="F74" s="20">
        <f t="shared" si="1"/>
        <v>1350</v>
      </c>
    </row>
    <row r="75" spans="1:6" ht="28" x14ac:dyDescent="0.3">
      <c r="A75" s="16" t="s">
        <v>222</v>
      </c>
      <c r="B75" s="17" t="s">
        <v>223</v>
      </c>
      <c r="C75" s="17" t="s">
        <v>8</v>
      </c>
      <c r="D75" s="18">
        <v>200</v>
      </c>
      <c r="E75" s="21">
        <v>22</v>
      </c>
      <c r="F75" s="20">
        <f t="shared" si="1"/>
        <v>4400</v>
      </c>
    </row>
    <row r="76" spans="1:6" ht="56" x14ac:dyDescent="0.3">
      <c r="A76" s="16" t="s">
        <v>224</v>
      </c>
      <c r="B76" s="17" t="s">
        <v>225</v>
      </c>
      <c r="C76" s="17" t="s">
        <v>8</v>
      </c>
      <c r="D76" s="18">
        <v>150</v>
      </c>
      <c r="E76" s="21">
        <v>22</v>
      </c>
      <c r="F76" s="20">
        <f t="shared" si="1"/>
        <v>3300</v>
      </c>
    </row>
    <row r="77" spans="1:6" x14ac:dyDescent="0.3">
      <c r="A77" s="16" t="s">
        <v>51</v>
      </c>
      <c r="B77" s="17" t="s">
        <v>52</v>
      </c>
      <c r="C77" s="17"/>
      <c r="D77" s="18"/>
      <c r="E77" s="22"/>
      <c r="F77" s="20">
        <f t="shared" si="1"/>
        <v>0</v>
      </c>
    </row>
    <row r="78" spans="1:6" x14ac:dyDescent="0.3">
      <c r="A78" s="16" t="s">
        <v>53</v>
      </c>
      <c r="B78" s="17" t="s">
        <v>54</v>
      </c>
      <c r="C78" s="17"/>
      <c r="D78" s="18"/>
      <c r="E78" s="22"/>
      <c r="F78" s="20">
        <f t="shared" si="1"/>
        <v>0</v>
      </c>
    </row>
    <row r="79" spans="1:6" ht="70" x14ac:dyDescent="0.3">
      <c r="A79" s="16" t="s">
        <v>55</v>
      </c>
      <c r="B79" s="17" t="s">
        <v>56</v>
      </c>
      <c r="C79" s="17" t="s">
        <v>9</v>
      </c>
      <c r="D79" s="18"/>
      <c r="E79" s="22"/>
      <c r="F79" s="20">
        <f t="shared" si="1"/>
        <v>0</v>
      </c>
    </row>
    <row r="80" spans="1:6" ht="28" x14ac:dyDescent="0.3">
      <c r="A80" s="16" t="s">
        <v>57</v>
      </c>
      <c r="B80" s="17" t="s">
        <v>58</v>
      </c>
      <c r="C80" s="17" t="s">
        <v>8</v>
      </c>
      <c r="D80" s="18">
        <v>95</v>
      </c>
      <c r="E80" s="22">
        <v>101.2</v>
      </c>
      <c r="F80" s="20">
        <f t="shared" si="1"/>
        <v>9614</v>
      </c>
    </row>
    <row r="81" spans="1:6" ht="28" x14ac:dyDescent="0.3">
      <c r="A81" s="16" t="s">
        <v>59</v>
      </c>
      <c r="B81" s="17" t="s">
        <v>60</v>
      </c>
      <c r="C81" s="17" t="s">
        <v>8</v>
      </c>
      <c r="D81" s="18">
        <v>245</v>
      </c>
      <c r="E81" s="22">
        <v>146.1</v>
      </c>
      <c r="F81" s="20">
        <f t="shared" si="1"/>
        <v>35794.5</v>
      </c>
    </row>
    <row r="82" spans="1:6" ht="112" x14ac:dyDescent="0.3">
      <c r="A82" s="16" t="s">
        <v>61</v>
      </c>
      <c r="B82" s="17" t="s">
        <v>62</v>
      </c>
      <c r="C82" s="17" t="s">
        <v>8</v>
      </c>
      <c r="D82" s="18">
        <v>20</v>
      </c>
      <c r="E82" s="22">
        <v>101.2</v>
      </c>
      <c r="F82" s="20">
        <f t="shared" si="1"/>
        <v>2024</v>
      </c>
    </row>
    <row r="83" spans="1:6" ht="42" x14ac:dyDescent="0.3">
      <c r="A83" s="16" t="s">
        <v>63</v>
      </c>
      <c r="B83" s="17" t="s">
        <v>64</v>
      </c>
      <c r="C83" s="17" t="s">
        <v>9</v>
      </c>
      <c r="D83" s="18"/>
      <c r="E83" s="22"/>
      <c r="F83" s="20">
        <f t="shared" si="1"/>
        <v>0</v>
      </c>
    </row>
    <row r="84" spans="1:6" x14ac:dyDescent="0.3">
      <c r="A84" s="16" t="s">
        <v>65</v>
      </c>
      <c r="B84" s="17" t="s">
        <v>66</v>
      </c>
      <c r="C84" s="17" t="s">
        <v>11</v>
      </c>
      <c r="D84" s="18">
        <v>1</v>
      </c>
      <c r="E84" s="22">
        <v>2174.5</v>
      </c>
      <c r="F84" s="20">
        <f t="shared" si="1"/>
        <v>2174.5</v>
      </c>
    </row>
    <row r="85" spans="1:6" ht="42" x14ac:dyDescent="0.3">
      <c r="A85" s="16" t="s">
        <v>67</v>
      </c>
      <c r="B85" s="17" t="s">
        <v>68</v>
      </c>
      <c r="C85" s="17" t="s">
        <v>9</v>
      </c>
      <c r="D85" s="18"/>
      <c r="E85" s="22"/>
      <c r="F85" s="20">
        <f t="shared" si="1"/>
        <v>0</v>
      </c>
    </row>
    <row r="86" spans="1:6" ht="28" x14ac:dyDescent="0.3">
      <c r="A86" s="16" t="s">
        <v>69</v>
      </c>
      <c r="B86" s="17" t="s">
        <v>70</v>
      </c>
      <c r="C86" s="17" t="s">
        <v>11</v>
      </c>
      <c r="D86" s="18">
        <v>1</v>
      </c>
      <c r="E86" s="22">
        <v>2130.5</v>
      </c>
      <c r="F86" s="20">
        <f t="shared" si="1"/>
        <v>2130.5</v>
      </c>
    </row>
    <row r="87" spans="1:6" ht="56" x14ac:dyDescent="0.3">
      <c r="A87" s="16" t="s">
        <v>71</v>
      </c>
      <c r="B87" s="17" t="s">
        <v>72</v>
      </c>
      <c r="C87" s="17" t="s">
        <v>11</v>
      </c>
      <c r="D87" s="18">
        <v>1</v>
      </c>
      <c r="E87" s="22">
        <v>975.9</v>
      </c>
      <c r="F87" s="20">
        <f t="shared" si="1"/>
        <v>975.9</v>
      </c>
    </row>
    <row r="88" spans="1:6" ht="56" x14ac:dyDescent="0.3">
      <c r="A88" s="16" t="s">
        <v>73</v>
      </c>
      <c r="B88" s="17" t="s">
        <v>74</v>
      </c>
      <c r="C88" s="17" t="s">
        <v>11</v>
      </c>
      <c r="D88" s="18">
        <v>2</v>
      </c>
      <c r="E88" s="22">
        <v>2928.6</v>
      </c>
      <c r="F88" s="20">
        <f t="shared" si="1"/>
        <v>5857.2</v>
      </c>
    </row>
    <row r="89" spans="1:6" ht="84" x14ac:dyDescent="0.3">
      <c r="A89" s="16" t="s">
        <v>75</v>
      </c>
      <c r="B89" s="17" t="s">
        <v>76</v>
      </c>
      <c r="C89" s="17" t="s">
        <v>9</v>
      </c>
      <c r="D89" s="18"/>
      <c r="E89" s="22"/>
      <c r="F89" s="20">
        <f t="shared" si="1"/>
        <v>0</v>
      </c>
    </row>
    <row r="90" spans="1:6" ht="42" x14ac:dyDescent="0.3">
      <c r="A90" s="16" t="s">
        <v>77</v>
      </c>
      <c r="B90" s="17" t="s">
        <v>78</v>
      </c>
      <c r="C90" s="17" t="s">
        <v>11</v>
      </c>
      <c r="D90" s="18">
        <v>1</v>
      </c>
      <c r="E90" s="22">
        <v>1390</v>
      </c>
      <c r="F90" s="20">
        <f t="shared" si="1"/>
        <v>1390</v>
      </c>
    </row>
    <row r="91" spans="1:6" ht="42" x14ac:dyDescent="0.3">
      <c r="A91" s="16" t="s">
        <v>79</v>
      </c>
      <c r="B91" s="17" t="s">
        <v>80</v>
      </c>
      <c r="C91" s="17" t="s">
        <v>11</v>
      </c>
      <c r="D91" s="18">
        <v>1</v>
      </c>
      <c r="E91" s="22">
        <v>2116</v>
      </c>
      <c r="F91" s="20">
        <f t="shared" si="1"/>
        <v>2116</v>
      </c>
    </row>
    <row r="92" spans="1:6" ht="84" x14ac:dyDescent="0.3">
      <c r="A92" s="16" t="s">
        <v>81</v>
      </c>
      <c r="B92" s="17" t="s">
        <v>82</v>
      </c>
      <c r="C92" s="17" t="s">
        <v>12</v>
      </c>
      <c r="D92" s="18">
        <v>6</v>
      </c>
      <c r="E92" s="22">
        <v>621.29999999999995</v>
      </c>
      <c r="F92" s="20">
        <f t="shared" si="1"/>
        <v>3727.7999999999997</v>
      </c>
    </row>
    <row r="93" spans="1:6" ht="84" x14ac:dyDescent="0.3">
      <c r="A93" s="16" t="s">
        <v>83</v>
      </c>
      <c r="B93" s="17" t="s">
        <v>84</v>
      </c>
      <c r="C93" s="17" t="s">
        <v>12</v>
      </c>
      <c r="D93" s="18">
        <v>3</v>
      </c>
      <c r="E93" s="22">
        <v>799</v>
      </c>
      <c r="F93" s="20">
        <f t="shared" si="1"/>
        <v>2397</v>
      </c>
    </row>
    <row r="94" spans="1:6" x14ac:dyDescent="0.3">
      <c r="A94" s="16" t="s">
        <v>85</v>
      </c>
      <c r="B94" s="17" t="s">
        <v>19</v>
      </c>
      <c r="C94" s="17"/>
      <c r="D94" s="18"/>
      <c r="E94" s="22"/>
      <c r="F94" s="20">
        <f t="shared" si="1"/>
        <v>0</v>
      </c>
    </row>
    <row r="95" spans="1:6" ht="56" x14ac:dyDescent="0.3">
      <c r="A95" s="16" t="s">
        <v>86</v>
      </c>
      <c r="B95" s="17" t="s">
        <v>87</v>
      </c>
      <c r="C95" s="17" t="s">
        <v>8</v>
      </c>
      <c r="D95" s="18">
        <v>105</v>
      </c>
      <c r="E95" s="22">
        <v>128.5</v>
      </c>
      <c r="F95" s="20">
        <f t="shared" si="1"/>
        <v>13492.5</v>
      </c>
    </row>
    <row r="96" spans="1:6" ht="28" x14ac:dyDescent="0.3">
      <c r="A96" s="16" t="s">
        <v>88</v>
      </c>
      <c r="B96" s="17" t="s">
        <v>89</v>
      </c>
      <c r="C96" s="17" t="s">
        <v>8</v>
      </c>
      <c r="D96" s="18">
        <v>60</v>
      </c>
      <c r="E96" s="22">
        <v>135.5</v>
      </c>
      <c r="F96" s="20">
        <f t="shared" si="1"/>
        <v>8130</v>
      </c>
    </row>
    <row r="97" spans="1:6" ht="56" x14ac:dyDescent="0.3">
      <c r="A97" s="16" t="s">
        <v>90</v>
      </c>
      <c r="B97" s="17" t="s">
        <v>91</v>
      </c>
      <c r="C97" s="17" t="s">
        <v>8</v>
      </c>
      <c r="D97" s="18">
        <v>20</v>
      </c>
      <c r="E97" s="22">
        <v>150.5</v>
      </c>
      <c r="F97" s="20">
        <f t="shared" si="1"/>
        <v>3010</v>
      </c>
    </row>
    <row r="98" spans="1:6" ht="28" x14ac:dyDescent="0.3">
      <c r="A98" s="16" t="s">
        <v>92</v>
      </c>
      <c r="B98" s="17" t="s">
        <v>89</v>
      </c>
      <c r="C98" s="17" t="s">
        <v>8</v>
      </c>
      <c r="D98" s="18">
        <v>80</v>
      </c>
      <c r="E98" s="22">
        <v>159.30000000000001</v>
      </c>
      <c r="F98" s="20">
        <f t="shared" si="1"/>
        <v>12744</v>
      </c>
    </row>
    <row r="99" spans="1:6" ht="154" x14ac:dyDescent="0.3">
      <c r="A99" s="16" t="s">
        <v>93</v>
      </c>
      <c r="B99" s="17" t="s">
        <v>94</v>
      </c>
      <c r="C99" s="17" t="s">
        <v>12</v>
      </c>
      <c r="D99" s="18">
        <v>7</v>
      </c>
      <c r="E99" s="22">
        <v>3461</v>
      </c>
      <c r="F99" s="20">
        <f t="shared" si="1"/>
        <v>24227</v>
      </c>
    </row>
    <row r="100" spans="1:6" ht="42" x14ac:dyDescent="0.3">
      <c r="A100" s="16" t="s">
        <v>95</v>
      </c>
      <c r="B100" s="17" t="s">
        <v>96</v>
      </c>
      <c r="C100" s="17" t="s">
        <v>12</v>
      </c>
      <c r="D100" s="18">
        <v>4</v>
      </c>
      <c r="E100" s="22">
        <v>3905.4</v>
      </c>
      <c r="F100" s="20">
        <f t="shared" si="1"/>
        <v>15621.6</v>
      </c>
    </row>
    <row r="101" spans="1:6" ht="84" x14ac:dyDescent="0.3">
      <c r="A101" s="16" t="s">
        <v>97</v>
      </c>
      <c r="B101" s="17" t="s">
        <v>98</v>
      </c>
      <c r="C101" s="17" t="s">
        <v>12</v>
      </c>
      <c r="D101" s="18">
        <v>11</v>
      </c>
      <c r="E101" s="22">
        <v>727.8</v>
      </c>
      <c r="F101" s="20">
        <f t="shared" si="1"/>
        <v>8005.7999999999993</v>
      </c>
    </row>
    <row r="102" spans="1:6" ht="56" x14ac:dyDescent="0.3">
      <c r="A102" s="16" t="s">
        <v>99</v>
      </c>
      <c r="B102" s="17" t="s">
        <v>100</v>
      </c>
      <c r="C102" s="17" t="s">
        <v>12</v>
      </c>
      <c r="D102" s="18">
        <v>1</v>
      </c>
      <c r="E102" s="22">
        <v>887.9</v>
      </c>
      <c r="F102" s="20">
        <f t="shared" si="1"/>
        <v>887.9</v>
      </c>
    </row>
    <row r="103" spans="1:6" ht="140" x14ac:dyDescent="0.3">
      <c r="A103" s="16" t="s">
        <v>101</v>
      </c>
      <c r="B103" s="17" t="s">
        <v>102</v>
      </c>
      <c r="C103" s="17" t="s">
        <v>12</v>
      </c>
      <c r="D103" s="18">
        <v>1</v>
      </c>
      <c r="E103" s="22">
        <v>887.9</v>
      </c>
      <c r="F103" s="20">
        <f t="shared" si="1"/>
        <v>887.9</v>
      </c>
    </row>
    <row r="104" spans="1:6" ht="84" x14ac:dyDescent="0.3">
      <c r="A104" s="16" t="s">
        <v>103</v>
      </c>
      <c r="B104" s="17" t="s">
        <v>104</v>
      </c>
      <c r="C104" s="17" t="s">
        <v>12</v>
      </c>
      <c r="D104" s="18">
        <v>130</v>
      </c>
      <c r="E104" s="22">
        <v>167.2</v>
      </c>
      <c r="F104" s="20">
        <f t="shared" si="1"/>
        <v>21736</v>
      </c>
    </row>
    <row r="105" spans="1:6" x14ac:dyDescent="0.3">
      <c r="A105" s="16" t="s">
        <v>105</v>
      </c>
      <c r="B105" s="17" t="s">
        <v>13</v>
      </c>
      <c r="C105" s="17"/>
      <c r="D105" s="18"/>
      <c r="E105" s="22"/>
      <c r="F105" s="20">
        <f t="shared" si="1"/>
        <v>0</v>
      </c>
    </row>
    <row r="106" spans="1:6" ht="126" x14ac:dyDescent="0.3">
      <c r="A106" s="16" t="s">
        <v>106</v>
      </c>
      <c r="B106" s="17" t="s">
        <v>107</v>
      </c>
      <c r="C106" s="17" t="s">
        <v>8</v>
      </c>
      <c r="D106" s="18">
        <v>340</v>
      </c>
      <c r="E106" s="22">
        <v>12</v>
      </c>
      <c r="F106" s="20">
        <f t="shared" si="1"/>
        <v>4080</v>
      </c>
    </row>
    <row r="107" spans="1:6" ht="28" x14ac:dyDescent="0.3">
      <c r="A107" s="16" t="s">
        <v>108</v>
      </c>
      <c r="B107" s="17" t="s">
        <v>109</v>
      </c>
      <c r="C107" s="17" t="s">
        <v>8</v>
      </c>
      <c r="D107" s="18">
        <v>270</v>
      </c>
      <c r="E107" s="22">
        <v>11</v>
      </c>
      <c r="F107" s="20">
        <f t="shared" si="1"/>
        <v>2970</v>
      </c>
    </row>
    <row r="108" spans="1:6" x14ac:dyDescent="0.3">
      <c r="A108" s="16" t="s">
        <v>110</v>
      </c>
      <c r="B108" s="17" t="s">
        <v>111</v>
      </c>
      <c r="C108" s="17" t="s">
        <v>8</v>
      </c>
      <c r="D108" s="18">
        <v>270</v>
      </c>
      <c r="E108" s="22">
        <v>10</v>
      </c>
      <c r="F108" s="20">
        <f t="shared" si="1"/>
        <v>2700</v>
      </c>
    </row>
    <row r="109" spans="1:6" x14ac:dyDescent="0.3">
      <c r="A109" s="16" t="s">
        <v>112</v>
      </c>
      <c r="B109" s="17" t="s">
        <v>113</v>
      </c>
      <c r="C109" s="17"/>
      <c r="D109" s="18"/>
      <c r="E109" s="22"/>
      <c r="F109" s="20">
        <f t="shared" si="1"/>
        <v>0</v>
      </c>
    </row>
    <row r="110" spans="1:6" x14ac:dyDescent="0.3">
      <c r="A110" s="16" t="s">
        <v>114</v>
      </c>
      <c r="B110" s="17" t="s">
        <v>115</v>
      </c>
      <c r="C110" s="17"/>
      <c r="D110" s="18"/>
      <c r="E110" s="22"/>
      <c r="F110" s="20">
        <f t="shared" si="1"/>
        <v>0</v>
      </c>
    </row>
    <row r="111" spans="1:6" x14ac:dyDescent="0.3">
      <c r="A111" s="16" t="s">
        <v>116</v>
      </c>
      <c r="B111" s="17" t="s">
        <v>117</v>
      </c>
      <c r="C111" s="17"/>
      <c r="D111" s="18"/>
      <c r="E111" s="22"/>
      <c r="F111" s="20">
        <f t="shared" si="1"/>
        <v>0</v>
      </c>
    </row>
    <row r="112" spans="1:6" ht="56" x14ac:dyDescent="0.3">
      <c r="A112" s="16" t="s">
        <v>118</v>
      </c>
      <c r="B112" s="17" t="s">
        <v>119</v>
      </c>
      <c r="C112" s="17" t="s">
        <v>12</v>
      </c>
      <c r="D112" s="18">
        <v>1</v>
      </c>
      <c r="E112" s="22">
        <v>340</v>
      </c>
      <c r="F112" s="20">
        <f t="shared" si="1"/>
        <v>340</v>
      </c>
    </row>
    <row r="113" spans="1:6" x14ac:dyDescent="0.3">
      <c r="A113" s="16" t="s">
        <v>120</v>
      </c>
      <c r="B113" s="17" t="s">
        <v>52</v>
      </c>
      <c r="C113" s="17"/>
      <c r="D113" s="18"/>
      <c r="E113" s="22"/>
      <c r="F113" s="20">
        <f t="shared" si="1"/>
        <v>0</v>
      </c>
    </row>
    <row r="114" spans="1:6" x14ac:dyDescent="0.3">
      <c r="A114" s="16" t="s">
        <v>121</v>
      </c>
      <c r="B114" s="17" t="s">
        <v>122</v>
      </c>
      <c r="C114" s="17"/>
      <c r="D114" s="18"/>
      <c r="E114" s="22"/>
      <c r="F114" s="20">
        <f t="shared" si="1"/>
        <v>0</v>
      </c>
    </row>
    <row r="115" spans="1:6" ht="98" x14ac:dyDescent="0.3">
      <c r="A115" s="16" t="s">
        <v>123</v>
      </c>
      <c r="B115" s="17" t="s">
        <v>124</v>
      </c>
      <c r="C115" s="17" t="s">
        <v>11</v>
      </c>
      <c r="D115" s="18">
        <v>1</v>
      </c>
      <c r="E115" s="22">
        <v>3500</v>
      </c>
      <c r="F115" s="20">
        <f t="shared" si="1"/>
        <v>3500</v>
      </c>
    </row>
    <row r="116" spans="1:6" x14ac:dyDescent="0.3">
      <c r="A116" s="16" t="s">
        <v>125</v>
      </c>
      <c r="B116" s="17" t="s">
        <v>126</v>
      </c>
      <c r="C116" s="17"/>
      <c r="D116" s="18"/>
      <c r="E116" s="22"/>
      <c r="F116" s="20">
        <f t="shared" si="1"/>
        <v>0</v>
      </c>
    </row>
    <row r="117" spans="1:6" ht="28" x14ac:dyDescent="0.3">
      <c r="A117" s="16" t="s">
        <v>127</v>
      </c>
      <c r="B117" s="17" t="s">
        <v>128</v>
      </c>
      <c r="C117" s="17" t="s">
        <v>12</v>
      </c>
      <c r="D117" s="18">
        <v>2</v>
      </c>
      <c r="E117" s="22">
        <v>270</v>
      </c>
      <c r="F117" s="20">
        <f t="shared" si="1"/>
        <v>540</v>
      </c>
    </row>
    <row r="118" spans="1:6" ht="56" x14ac:dyDescent="0.3">
      <c r="A118" s="16" t="s">
        <v>129</v>
      </c>
      <c r="B118" s="17" t="s">
        <v>130</v>
      </c>
      <c r="C118" s="17" t="s">
        <v>12</v>
      </c>
      <c r="D118" s="18">
        <v>2</v>
      </c>
      <c r="E118" s="22">
        <v>480</v>
      </c>
      <c r="F118" s="20">
        <f t="shared" si="1"/>
        <v>960</v>
      </c>
    </row>
    <row r="119" spans="1:6" ht="42" x14ac:dyDescent="0.3">
      <c r="A119" s="16" t="s">
        <v>131</v>
      </c>
      <c r="B119" s="17" t="s">
        <v>132</v>
      </c>
      <c r="C119" s="17" t="s">
        <v>12</v>
      </c>
      <c r="D119" s="18">
        <v>2</v>
      </c>
      <c r="E119" s="22">
        <v>120</v>
      </c>
      <c r="F119" s="20">
        <f t="shared" si="1"/>
        <v>240</v>
      </c>
    </row>
    <row r="120" spans="1:6" ht="28" x14ac:dyDescent="0.3">
      <c r="A120" s="16" t="s">
        <v>133</v>
      </c>
      <c r="B120" s="17" t="s">
        <v>134</v>
      </c>
      <c r="C120" s="17"/>
      <c r="D120" s="18"/>
      <c r="E120" s="22"/>
      <c r="F120" s="20">
        <f t="shared" si="1"/>
        <v>0</v>
      </c>
    </row>
    <row r="121" spans="1:6" ht="42" x14ac:dyDescent="0.3">
      <c r="A121" s="16" t="s">
        <v>135</v>
      </c>
      <c r="B121" s="17" t="s">
        <v>136</v>
      </c>
      <c r="C121" s="17" t="s">
        <v>10</v>
      </c>
      <c r="D121" s="18">
        <v>23</v>
      </c>
      <c r="E121" s="22">
        <v>430</v>
      </c>
      <c r="F121" s="20">
        <f t="shared" si="1"/>
        <v>9890</v>
      </c>
    </row>
    <row r="122" spans="1:6" ht="84" x14ac:dyDescent="0.3">
      <c r="A122" s="16" t="s">
        <v>137</v>
      </c>
      <c r="B122" s="17" t="s">
        <v>138</v>
      </c>
      <c r="C122" s="17" t="s">
        <v>8</v>
      </c>
      <c r="D122" s="18">
        <v>715</v>
      </c>
      <c r="E122" s="22">
        <v>3.5</v>
      </c>
      <c r="F122" s="20">
        <f t="shared" si="1"/>
        <v>2502.5</v>
      </c>
    </row>
    <row r="123" spans="1:6" x14ac:dyDescent="0.3">
      <c r="A123" s="16" t="s">
        <v>317</v>
      </c>
      <c r="B123" s="17" t="s">
        <v>445</v>
      </c>
      <c r="C123" s="17" t="s">
        <v>274</v>
      </c>
      <c r="D123" s="18"/>
      <c r="E123" s="19"/>
      <c r="F123" s="20">
        <f t="shared" si="1"/>
        <v>0</v>
      </c>
    </row>
    <row r="124" spans="1:6" x14ac:dyDescent="0.3">
      <c r="A124" s="16" t="s">
        <v>320</v>
      </c>
      <c r="B124" s="17" t="s">
        <v>23</v>
      </c>
      <c r="C124" s="17" t="s">
        <v>274</v>
      </c>
      <c r="D124" s="18"/>
      <c r="E124" s="19"/>
      <c r="F124" s="20">
        <f t="shared" si="1"/>
        <v>0</v>
      </c>
    </row>
    <row r="125" spans="1:6" x14ac:dyDescent="0.3">
      <c r="A125" s="16" t="s">
        <v>409</v>
      </c>
      <c r="B125" s="17" t="s">
        <v>24</v>
      </c>
      <c r="C125" s="17" t="s">
        <v>274</v>
      </c>
      <c r="D125" s="18"/>
      <c r="E125" s="19"/>
      <c r="F125" s="20">
        <f t="shared" si="1"/>
        <v>0</v>
      </c>
    </row>
    <row r="126" spans="1:6" ht="70" x14ac:dyDescent="0.3">
      <c r="A126" s="16" t="s">
        <v>410</v>
      </c>
      <c r="B126" s="17" t="s">
        <v>358</v>
      </c>
      <c r="C126" s="17" t="s">
        <v>8</v>
      </c>
      <c r="D126" s="18">
        <v>350</v>
      </c>
      <c r="E126" s="19">
        <v>12</v>
      </c>
      <c r="F126" s="20">
        <f t="shared" si="1"/>
        <v>4200</v>
      </c>
    </row>
    <row r="127" spans="1:6" ht="98" x14ac:dyDescent="0.3">
      <c r="A127" s="16" t="s">
        <v>411</v>
      </c>
      <c r="B127" s="17" t="s">
        <v>25</v>
      </c>
      <c r="C127" s="17" t="s">
        <v>8</v>
      </c>
      <c r="D127" s="18">
        <v>76</v>
      </c>
      <c r="E127" s="19">
        <v>36</v>
      </c>
      <c r="F127" s="20">
        <f t="shared" si="1"/>
        <v>2736</v>
      </c>
    </row>
    <row r="128" spans="1:6" ht="70" x14ac:dyDescent="0.3">
      <c r="A128" s="16" t="s">
        <v>412</v>
      </c>
      <c r="B128" s="17" t="s">
        <v>361</v>
      </c>
      <c r="C128" s="17" t="s">
        <v>11</v>
      </c>
      <c r="D128" s="18">
        <v>6</v>
      </c>
      <c r="E128" s="19">
        <v>1590</v>
      </c>
      <c r="F128" s="20">
        <f t="shared" si="1"/>
        <v>9540</v>
      </c>
    </row>
    <row r="129" spans="1:6" ht="98" x14ac:dyDescent="0.3">
      <c r="A129" s="16" t="s">
        <v>413</v>
      </c>
      <c r="B129" s="17" t="s">
        <v>14</v>
      </c>
      <c r="C129" s="17" t="s">
        <v>8</v>
      </c>
      <c r="D129" s="18">
        <v>350</v>
      </c>
      <c r="E129" s="19">
        <v>36</v>
      </c>
      <c r="F129" s="20">
        <f t="shared" si="1"/>
        <v>12600</v>
      </c>
    </row>
    <row r="130" spans="1:6" ht="168" x14ac:dyDescent="0.3">
      <c r="A130" s="16" t="s">
        <v>414</v>
      </c>
      <c r="B130" s="17" t="s">
        <v>364</v>
      </c>
      <c r="C130" s="17" t="s">
        <v>8</v>
      </c>
      <c r="D130" s="18">
        <v>40</v>
      </c>
      <c r="E130" s="19">
        <v>100</v>
      </c>
      <c r="F130" s="20">
        <f t="shared" si="1"/>
        <v>4000</v>
      </c>
    </row>
    <row r="131" spans="1:6" ht="168" x14ac:dyDescent="0.3">
      <c r="A131" s="16" t="s">
        <v>415</v>
      </c>
      <c r="B131" s="17" t="s">
        <v>26</v>
      </c>
      <c r="C131" s="17" t="s">
        <v>8</v>
      </c>
      <c r="D131" s="18">
        <v>40</v>
      </c>
      <c r="E131" s="19">
        <v>110</v>
      </c>
      <c r="F131" s="20">
        <f t="shared" si="1"/>
        <v>4400</v>
      </c>
    </row>
    <row r="132" spans="1:6" ht="56" x14ac:dyDescent="0.3">
      <c r="A132" s="16" t="s">
        <v>416</v>
      </c>
      <c r="B132" s="17" t="s">
        <v>367</v>
      </c>
      <c r="C132" s="17" t="s">
        <v>11</v>
      </c>
      <c r="D132" s="18">
        <v>13</v>
      </c>
      <c r="E132" s="19">
        <v>1100</v>
      </c>
      <c r="F132" s="20">
        <f t="shared" si="1"/>
        <v>14300</v>
      </c>
    </row>
    <row r="133" spans="1:6" ht="168" x14ac:dyDescent="0.3">
      <c r="A133" s="16" t="s">
        <v>417</v>
      </c>
      <c r="B133" s="17" t="s">
        <v>369</v>
      </c>
      <c r="C133" s="17" t="s">
        <v>11</v>
      </c>
      <c r="D133" s="18">
        <v>1</v>
      </c>
      <c r="E133" s="19">
        <v>440</v>
      </c>
      <c r="F133" s="20">
        <f t="shared" si="1"/>
        <v>440</v>
      </c>
    </row>
    <row r="134" spans="1:6" x14ac:dyDescent="0.3">
      <c r="A134" s="16" t="s">
        <v>418</v>
      </c>
      <c r="B134" s="17" t="s">
        <v>27</v>
      </c>
      <c r="C134" s="17" t="s">
        <v>274</v>
      </c>
      <c r="D134" s="18"/>
      <c r="E134" s="19"/>
      <c r="F134" s="20">
        <f t="shared" si="1"/>
        <v>0</v>
      </c>
    </row>
    <row r="135" spans="1:6" ht="56" x14ac:dyDescent="0.3">
      <c r="A135" s="16" t="s">
        <v>419</v>
      </c>
      <c r="B135" s="17" t="s">
        <v>372</v>
      </c>
      <c r="C135" s="17" t="s">
        <v>11</v>
      </c>
      <c r="D135" s="18">
        <v>13</v>
      </c>
      <c r="E135" s="19">
        <v>4700</v>
      </c>
      <c r="F135" s="20">
        <f t="shared" si="1"/>
        <v>61100</v>
      </c>
    </row>
    <row r="136" spans="1:6" ht="42" x14ac:dyDescent="0.3">
      <c r="A136" s="16" t="s">
        <v>420</v>
      </c>
      <c r="B136" s="17" t="s">
        <v>374</v>
      </c>
      <c r="C136" s="17" t="s">
        <v>11</v>
      </c>
      <c r="D136" s="18">
        <v>10</v>
      </c>
      <c r="E136" s="19">
        <v>350</v>
      </c>
      <c r="F136" s="20">
        <f t="shared" ref="F136:F199" si="2">D136*E136</f>
        <v>3500</v>
      </c>
    </row>
    <row r="137" spans="1:6" ht="42" x14ac:dyDescent="0.3">
      <c r="A137" s="16" t="s">
        <v>421</v>
      </c>
      <c r="B137" s="17" t="s">
        <v>376</v>
      </c>
      <c r="C137" s="17" t="s">
        <v>11</v>
      </c>
      <c r="D137" s="18">
        <v>3</v>
      </c>
      <c r="E137" s="19">
        <v>510</v>
      </c>
      <c r="F137" s="20">
        <f t="shared" si="2"/>
        <v>1530</v>
      </c>
    </row>
    <row r="138" spans="1:6" x14ac:dyDescent="0.3">
      <c r="A138" s="16" t="s">
        <v>422</v>
      </c>
      <c r="B138" s="17" t="s">
        <v>28</v>
      </c>
      <c r="C138" s="17" t="s">
        <v>274</v>
      </c>
      <c r="D138" s="18"/>
      <c r="E138" s="19"/>
      <c r="F138" s="20">
        <f t="shared" si="2"/>
        <v>0</v>
      </c>
    </row>
    <row r="139" spans="1:6" ht="42" x14ac:dyDescent="0.3">
      <c r="A139" s="16" t="s">
        <v>423</v>
      </c>
      <c r="B139" s="17" t="s">
        <v>379</v>
      </c>
      <c r="C139" s="17" t="s">
        <v>11</v>
      </c>
      <c r="D139" s="18">
        <v>10</v>
      </c>
      <c r="E139" s="19">
        <v>250</v>
      </c>
      <c r="F139" s="20">
        <f t="shared" si="2"/>
        <v>2500</v>
      </c>
    </row>
    <row r="140" spans="1:6" ht="42" x14ac:dyDescent="0.3">
      <c r="A140" s="16" t="s">
        <v>424</v>
      </c>
      <c r="B140" s="17" t="s">
        <v>381</v>
      </c>
      <c r="C140" s="17" t="s">
        <v>11</v>
      </c>
      <c r="D140" s="18">
        <v>3</v>
      </c>
      <c r="E140" s="19">
        <v>320</v>
      </c>
      <c r="F140" s="20">
        <f t="shared" si="2"/>
        <v>960</v>
      </c>
    </row>
    <row r="141" spans="1:6" ht="42" x14ac:dyDescent="0.3">
      <c r="A141" s="16" t="s">
        <v>425</v>
      </c>
      <c r="B141" s="17" t="s">
        <v>383</v>
      </c>
      <c r="C141" s="17" t="s">
        <v>8</v>
      </c>
      <c r="D141" s="18">
        <v>130</v>
      </c>
      <c r="E141" s="19">
        <v>9</v>
      </c>
      <c r="F141" s="20">
        <f t="shared" si="2"/>
        <v>1170</v>
      </c>
    </row>
    <row r="142" spans="1:6" ht="56" x14ac:dyDescent="0.3">
      <c r="A142" s="16" t="s">
        <v>426</v>
      </c>
      <c r="B142" s="17" t="s">
        <v>385</v>
      </c>
      <c r="C142" s="17" t="s">
        <v>8</v>
      </c>
      <c r="D142" s="18">
        <v>400</v>
      </c>
      <c r="E142" s="19">
        <v>47</v>
      </c>
      <c r="F142" s="20">
        <f t="shared" si="2"/>
        <v>18800</v>
      </c>
    </row>
    <row r="143" spans="1:6" ht="42" x14ac:dyDescent="0.3">
      <c r="A143" s="16" t="s">
        <v>427</v>
      </c>
      <c r="B143" s="17" t="s">
        <v>387</v>
      </c>
      <c r="C143" s="17" t="s">
        <v>8</v>
      </c>
      <c r="D143" s="18">
        <v>400</v>
      </c>
      <c r="E143" s="19">
        <v>26</v>
      </c>
      <c r="F143" s="20">
        <f t="shared" si="2"/>
        <v>10400</v>
      </c>
    </row>
    <row r="144" spans="1:6" ht="84" x14ac:dyDescent="0.3">
      <c r="A144" s="16" t="s">
        <v>428</v>
      </c>
      <c r="B144" s="17" t="s">
        <v>389</v>
      </c>
      <c r="C144" s="17" t="s">
        <v>11</v>
      </c>
      <c r="D144" s="18">
        <v>1</v>
      </c>
      <c r="E144" s="19">
        <v>799</v>
      </c>
      <c r="F144" s="20">
        <f t="shared" si="2"/>
        <v>799</v>
      </c>
    </row>
    <row r="145" spans="1:6" ht="70" x14ac:dyDescent="0.3">
      <c r="A145" s="16" t="s">
        <v>429</v>
      </c>
      <c r="B145" s="17" t="s">
        <v>391</v>
      </c>
      <c r="C145" s="17" t="s">
        <v>11</v>
      </c>
      <c r="D145" s="18">
        <v>13</v>
      </c>
      <c r="E145" s="19">
        <v>335</v>
      </c>
      <c r="F145" s="20">
        <f t="shared" si="2"/>
        <v>4355</v>
      </c>
    </row>
    <row r="146" spans="1:6" ht="70" x14ac:dyDescent="0.3">
      <c r="A146" s="16" t="s">
        <v>430</v>
      </c>
      <c r="B146" s="17" t="s">
        <v>393</v>
      </c>
      <c r="C146" s="17" t="s">
        <v>11</v>
      </c>
      <c r="D146" s="18">
        <v>13</v>
      </c>
      <c r="E146" s="19">
        <v>160</v>
      </c>
      <c r="F146" s="20">
        <f t="shared" si="2"/>
        <v>2080</v>
      </c>
    </row>
    <row r="147" spans="1:6" ht="84" x14ac:dyDescent="0.3">
      <c r="A147" s="16" t="s">
        <v>431</v>
      </c>
      <c r="B147" s="17" t="s">
        <v>395</v>
      </c>
      <c r="C147" s="17" t="s">
        <v>11</v>
      </c>
      <c r="D147" s="18">
        <v>13</v>
      </c>
      <c r="E147" s="19">
        <v>115</v>
      </c>
      <c r="F147" s="20">
        <f t="shared" si="2"/>
        <v>1495</v>
      </c>
    </row>
    <row r="148" spans="1:6" ht="126" x14ac:dyDescent="0.3">
      <c r="A148" s="16" t="s">
        <v>432</v>
      </c>
      <c r="B148" s="17" t="s">
        <v>397</v>
      </c>
      <c r="C148" s="17" t="s">
        <v>11</v>
      </c>
      <c r="D148" s="18">
        <v>13</v>
      </c>
      <c r="E148" s="19">
        <v>133</v>
      </c>
      <c r="F148" s="20">
        <f t="shared" si="2"/>
        <v>1729</v>
      </c>
    </row>
    <row r="149" spans="1:6" ht="140" x14ac:dyDescent="0.3">
      <c r="A149" s="16" t="s">
        <v>433</v>
      </c>
      <c r="B149" s="17" t="s">
        <v>29</v>
      </c>
      <c r="C149" s="17" t="s">
        <v>11</v>
      </c>
      <c r="D149" s="18">
        <v>1</v>
      </c>
      <c r="E149" s="19">
        <v>1000</v>
      </c>
      <c r="F149" s="20">
        <f t="shared" si="2"/>
        <v>1000</v>
      </c>
    </row>
    <row r="150" spans="1:6" x14ac:dyDescent="0.3">
      <c r="A150" s="16" t="s">
        <v>434</v>
      </c>
      <c r="B150" s="17" t="s">
        <v>30</v>
      </c>
      <c r="C150" s="17" t="s">
        <v>274</v>
      </c>
      <c r="D150" s="18"/>
      <c r="E150" s="19"/>
      <c r="F150" s="20">
        <f t="shared" si="2"/>
        <v>0</v>
      </c>
    </row>
    <row r="151" spans="1:6" ht="84" x14ac:dyDescent="0.3">
      <c r="A151" s="16" t="s">
        <v>435</v>
      </c>
      <c r="B151" s="17" t="s">
        <v>401</v>
      </c>
      <c r="C151" s="17" t="s">
        <v>12</v>
      </c>
      <c r="D151" s="18">
        <v>16</v>
      </c>
      <c r="E151" s="19">
        <v>1700</v>
      </c>
      <c r="F151" s="20">
        <f t="shared" si="2"/>
        <v>27200</v>
      </c>
    </row>
    <row r="152" spans="1:6" x14ac:dyDescent="0.3">
      <c r="A152" s="16" t="s">
        <v>321</v>
      </c>
      <c r="B152" s="17" t="s">
        <v>31</v>
      </c>
      <c r="C152" s="17" t="s">
        <v>274</v>
      </c>
      <c r="D152" s="18"/>
      <c r="E152" s="19"/>
      <c r="F152" s="20">
        <f t="shared" si="2"/>
        <v>0</v>
      </c>
    </row>
    <row r="153" spans="1:6" ht="112" x14ac:dyDescent="0.3">
      <c r="A153" s="16" t="s">
        <v>436</v>
      </c>
      <c r="B153" s="17" t="s">
        <v>32</v>
      </c>
      <c r="C153" s="17" t="s">
        <v>8</v>
      </c>
      <c r="D153" s="18">
        <v>450</v>
      </c>
      <c r="E153" s="19">
        <v>62</v>
      </c>
      <c r="F153" s="20">
        <f t="shared" si="2"/>
        <v>27900</v>
      </c>
    </row>
    <row r="154" spans="1:6" ht="126" x14ac:dyDescent="0.3">
      <c r="A154" s="16" t="s">
        <v>437</v>
      </c>
      <c r="B154" s="17" t="s">
        <v>33</v>
      </c>
      <c r="C154" s="17" t="s">
        <v>8</v>
      </c>
      <c r="D154" s="18">
        <v>100</v>
      </c>
      <c r="E154" s="19">
        <v>38</v>
      </c>
      <c r="F154" s="20">
        <f t="shared" si="2"/>
        <v>3800</v>
      </c>
    </row>
    <row r="155" spans="1:6" ht="126" x14ac:dyDescent="0.3">
      <c r="A155" s="16" t="s">
        <v>438</v>
      </c>
      <c r="B155" s="17" t="s">
        <v>439</v>
      </c>
      <c r="C155" s="17" t="s">
        <v>8</v>
      </c>
      <c r="D155" s="18">
        <v>45</v>
      </c>
      <c r="E155" s="19">
        <v>58</v>
      </c>
      <c r="F155" s="20">
        <f t="shared" si="2"/>
        <v>2610</v>
      </c>
    </row>
    <row r="156" spans="1:6" x14ac:dyDescent="0.3">
      <c r="A156" s="16" t="s">
        <v>440</v>
      </c>
      <c r="B156" s="17" t="s">
        <v>36</v>
      </c>
      <c r="C156" s="17" t="s">
        <v>274</v>
      </c>
      <c r="D156" s="18"/>
      <c r="E156" s="19"/>
      <c r="F156" s="20">
        <f t="shared" si="2"/>
        <v>0</v>
      </c>
    </row>
    <row r="157" spans="1:6" ht="154" x14ac:dyDescent="0.3">
      <c r="A157" s="16" t="s">
        <v>441</v>
      </c>
      <c r="B157" s="17" t="s">
        <v>37</v>
      </c>
      <c r="C157" s="17" t="s">
        <v>8</v>
      </c>
      <c r="D157" s="18">
        <v>100</v>
      </c>
      <c r="E157" s="19">
        <v>46</v>
      </c>
      <c r="F157" s="20">
        <f t="shared" si="2"/>
        <v>4600</v>
      </c>
    </row>
    <row r="158" spans="1:6" ht="126" x14ac:dyDescent="0.3">
      <c r="A158" s="16" t="s">
        <v>442</v>
      </c>
      <c r="B158" s="17" t="s">
        <v>38</v>
      </c>
      <c r="C158" s="17" t="s">
        <v>8</v>
      </c>
      <c r="D158" s="18">
        <v>400</v>
      </c>
      <c r="E158" s="19">
        <v>22</v>
      </c>
      <c r="F158" s="20">
        <f t="shared" si="2"/>
        <v>8800</v>
      </c>
    </row>
    <row r="159" spans="1:6" x14ac:dyDescent="0.3">
      <c r="A159" s="16" t="s">
        <v>230</v>
      </c>
      <c r="B159" s="17" t="s">
        <v>42</v>
      </c>
      <c r="C159" s="17"/>
      <c r="D159" s="18"/>
      <c r="E159" s="21"/>
      <c r="F159" s="20">
        <f t="shared" si="2"/>
        <v>0</v>
      </c>
    </row>
    <row r="160" spans="1:6" x14ac:dyDescent="0.3">
      <c r="A160" s="16" t="s">
        <v>252</v>
      </c>
      <c r="B160" s="17" t="s">
        <v>16</v>
      </c>
      <c r="C160" s="17"/>
      <c r="D160" s="18"/>
      <c r="E160" s="21"/>
      <c r="F160" s="20">
        <f t="shared" si="2"/>
        <v>0</v>
      </c>
    </row>
    <row r="161" spans="1:6" ht="112" x14ac:dyDescent="0.3">
      <c r="A161" s="16" t="s">
        <v>253</v>
      </c>
      <c r="B161" s="17" t="s">
        <v>17</v>
      </c>
      <c r="C161" s="17" t="s">
        <v>9</v>
      </c>
      <c r="D161" s="18"/>
      <c r="E161" s="21"/>
      <c r="F161" s="20">
        <f t="shared" si="2"/>
        <v>0</v>
      </c>
    </row>
    <row r="162" spans="1:6" ht="56" x14ac:dyDescent="0.3">
      <c r="A162" s="16" t="s">
        <v>254</v>
      </c>
      <c r="B162" s="17" t="s">
        <v>171</v>
      </c>
      <c r="C162" s="17" t="s">
        <v>9</v>
      </c>
      <c r="D162" s="18"/>
      <c r="E162" s="21"/>
      <c r="F162" s="20">
        <f t="shared" si="2"/>
        <v>0</v>
      </c>
    </row>
    <row r="163" spans="1:6" ht="28" x14ac:dyDescent="0.3">
      <c r="A163" s="16" t="s">
        <v>255</v>
      </c>
      <c r="B163" s="17" t="s">
        <v>173</v>
      </c>
      <c r="C163" s="17" t="s">
        <v>9</v>
      </c>
      <c r="D163" s="18"/>
      <c r="E163" s="21"/>
      <c r="F163" s="20">
        <f t="shared" si="2"/>
        <v>0</v>
      </c>
    </row>
    <row r="164" spans="1:6" ht="56" x14ac:dyDescent="0.3">
      <c r="A164" s="16" t="s">
        <v>256</v>
      </c>
      <c r="B164" s="17" t="s">
        <v>175</v>
      </c>
      <c r="C164" s="17" t="s">
        <v>9</v>
      </c>
      <c r="D164" s="18"/>
      <c r="E164" s="21"/>
      <c r="F164" s="20">
        <f t="shared" si="2"/>
        <v>0</v>
      </c>
    </row>
    <row r="165" spans="1:6" ht="112" x14ac:dyDescent="0.3">
      <c r="A165" s="16" t="s">
        <v>257</v>
      </c>
      <c r="B165" s="17" t="s">
        <v>18</v>
      </c>
      <c r="C165" s="17" t="s">
        <v>9</v>
      </c>
      <c r="D165" s="18"/>
      <c r="E165" s="21"/>
      <c r="F165" s="20">
        <f t="shared" si="2"/>
        <v>0</v>
      </c>
    </row>
    <row r="166" spans="1:6" ht="56" x14ac:dyDescent="0.3">
      <c r="A166" s="16" t="s">
        <v>258</v>
      </c>
      <c r="B166" s="17" t="s">
        <v>178</v>
      </c>
      <c r="C166" s="17" t="s">
        <v>9</v>
      </c>
      <c r="D166" s="18"/>
      <c r="E166" s="21"/>
      <c r="F166" s="20">
        <f t="shared" si="2"/>
        <v>0</v>
      </c>
    </row>
    <row r="167" spans="1:6" ht="56" x14ac:dyDescent="0.3">
      <c r="A167" s="16" t="s">
        <v>259</v>
      </c>
      <c r="B167" s="17" t="s">
        <v>180</v>
      </c>
      <c r="C167" s="17" t="s">
        <v>7</v>
      </c>
      <c r="D167" s="18">
        <v>14200</v>
      </c>
      <c r="E167" s="21">
        <v>3.7</v>
      </c>
      <c r="F167" s="20">
        <f t="shared" si="2"/>
        <v>52540</v>
      </c>
    </row>
    <row r="168" spans="1:6" ht="28" x14ac:dyDescent="0.3">
      <c r="A168" s="16" t="s">
        <v>260</v>
      </c>
      <c r="B168" s="17" t="s">
        <v>181</v>
      </c>
      <c r="C168" s="17" t="s">
        <v>12</v>
      </c>
      <c r="D168" s="18">
        <v>10</v>
      </c>
      <c r="E168" s="21">
        <v>216</v>
      </c>
      <c r="F168" s="20">
        <f t="shared" si="2"/>
        <v>2160</v>
      </c>
    </row>
    <row r="169" spans="1:6" ht="42" x14ac:dyDescent="0.3">
      <c r="A169" s="16" t="s">
        <v>261</v>
      </c>
      <c r="B169" s="17" t="s">
        <v>183</v>
      </c>
      <c r="C169" s="17" t="s">
        <v>7</v>
      </c>
      <c r="D169" s="18">
        <v>30</v>
      </c>
      <c r="E169" s="21">
        <v>7</v>
      </c>
      <c r="F169" s="20">
        <f t="shared" si="2"/>
        <v>210</v>
      </c>
    </row>
    <row r="170" spans="1:6" ht="28" x14ac:dyDescent="0.3">
      <c r="A170" s="16" t="s">
        <v>262</v>
      </c>
      <c r="B170" s="17" t="s">
        <v>185</v>
      </c>
      <c r="C170" s="17" t="s">
        <v>8</v>
      </c>
      <c r="D170" s="18">
        <v>80</v>
      </c>
      <c r="E170" s="21">
        <v>12</v>
      </c>
      <c r="F170" s="20">
        <f t="shared" si="2"/>
        <v>960</v>
      </c>
    </row>
    <row r="171" spans="1:6" ht="28" x14ac:dyDescent="0.3">
      <c r="A171" s="16" t="s">
        <v>263</v>
      </c>
      <c r="B171" s="17" t="s">
        <v>187</v>
      </c>
      <c r="C171" s="17" t="s">
        <v>7</v>
      </c>
      <c r="D171" s="18">
        <v>400</v>
      </c>
      <c r="E171" s="21">
        <v>14.1</v>
      </c>
      <c r="F171" s="20">
        <f t="shared" si="2"/>
        <v>5640</v>
      </c>
    </row>
    <row r="172" spans="1:6" ht="42" x14ac:dyDescent="0.3">
      <c r="A172" s="16" t="s">
        <v>264</v>
      </c>
      <c r="B172" s="17" t="s">
        <v>189</v>
      </c>
      <c r="C172" s="17" t="s">
        <v>12</v>
      </c>
      <c r="D172" s="18">
        <v>4</v>
      </c>
      <c r="E172" s="21">
        <v>461.1</v>
      </c>
      <c r="F172" s="20">
        <f t="shared" si="2"/>
        <v>1844.4</v>
      </c>
    </row>
    <row r="173" spans="1:6" ht="42" x14ac:dyDescent="0.3">
      <c r="A173" s="16" t="s">
        <v>265</v>
      </c>
      <c r="B173" s="17" t="s">
        <v>191</v>
      </c>
      <c r="C173" s="17" t="s">
        <v>8</v>
      </c>
      <c r="D173" s="18">
        <v>40</v>
      </c>
      <c r="E173" s="21">
        <v>15</v>
      </c>
      <c r="F173" s="20">
        <f t="shared" si="2"/>
        <v>600</v>
      </c>
    </row>
    <row r="174" spans="1:6" x14ac:dyDescent="0.3">
      <c r="A174" s="16"/>
      <c r="B174" s="17"/>
      <c r="C174" s="17"/>
      <c r="D174" s="18"/>
      <c r="E174" s="21"/>
      <c r="F174" s="20">
        <f t="shared" si="2"/>
        <v>0</v>
      </c>
    </row>
    <row r="175" spans="1:6" x14ac:dyDescent="0.3">
      <c r="A175" s="16" t="s">
        <v>266</v>
      </c>
      <c r="B175" s="17" t="s">
        <v>43</v>
      </c>
      <c r="C175" s="17"/>
      <c r="D175" s="18"/>
      <c r="E175" s="21"/>
      <c r="F175" s="20">
        <f t="shared" si="2"/>
        <v>0</v>
      </c>
    </row>
    <row r="176" spans="1:6" ht="28" x14ac:dyDescent="0.3">
      <c r="A176" s="16" t="s">
        <v>267</v>
      </c>
      <c r="B176" s="17" t="s">
        <v>194</v>
      </c>
      <c r="C176" s="17" t="s">
        <v>10</v>
      </c>
      <c r="D176" s="18">
        <v>6200</v>
      </c>
      <c r="E176" s="21">
        <v>23</v>
      </c>
      <c r="F176" s="20">
        <f t="shared" si="2"/>
        <v>142600</v>
      </c>
    </row>
    <row r="177" spans="1:6" ht="28" x14ac:dyDescent="0.3">
      <c r="A177" s="16" t="s">
        <v>268</v>
      </c>
      <c r="B177" s="17" t="s">
        <v>196</v>
      </c>
      <c r="C177" s="17" t="s">
        <v>7</v>
      </c>
      <c r="D177" s="18">
        <v>14800</v>
      </c>
      <c r="E177" s="21">
        <v>2.7</v>
      </c>
      <c r="F177" s="20">
        <f t="shared" si="2"/>
        <v>39960</v>
      </c>
    </row>
    <row r="178" spans="1:6" x14ac:dyDescent="0.3">
      <c r="A178" s="16" t="s">
        <v>269</v>
      </c>
      <c r="B178" s="17" t="s">
        <v>44</v>
      </c>
      <c r="C178" s="17"/>
      <c r="D178" s="18"/>
      <c r="E178" s="21"/>
      <c r="F178" s="20">
        <f t="shared" si="2"/>
        <v>0</v>
      </c>
    </row>
    <row r="179" spans="1:6" ht="56" x14ac:dyDescent="0.3">
      <c r="A179" s="16" t="s">
        <v>270</v>
      </c>
      <c r="B179" s="17" t="s">
        <v>199</v>
      </c>
      <c r="C179" s="17" t="s">
        <v>10</v>
      </c>
      <c r="D179" s="18">
        <v>2800</v>
      </c>
      <c r="E179" s="21">
        <v>122</v>
      </c>
      <c r="F179" s="20">
        <f t="shared" si="2"/>
        <v>341600</v>
      </c>
    </row>
    <row r="180" spans="1:6" ht="112" x14ac:dyDescent="0.3">
      <c r="A180" s="16" t="s">
        <v>271</v>
      </c>
      <c r="B180" s="17" t="s">
        <v>20</v>
      </c>
      <c r="C180" s="17" t="s">
        <v>10</v>
      </c>
      <c r="D180" s="18">
        <v>4800</v>
      </c>
      <c r="E180" s="21">
        <v>60</v>
      </c>
      <c r="F180" s="20">
        <f t="shared" si="2"/>
        <v>288000</v>
      </c>
    </row>
    <row r="181" spans="1:6" ht="140" x14ac:dyDescent="0.3">
      <c r="A181" s="16" t="s">
        <v>272</v>
      </c>
      <c r="B181" s="17" t="s">
        <v>46</v>
      </c>
      <c r="C181" s="17" t="s">
        <v>10</v>
      </c>
      <c r="D181" s="18">
        <v>6400</v>
      </c>
      <c r="E181" s="21">
        <v>16</v>
      </c>
      <c r="F181" s="20">
        <f t="shared" si="2"/>
        <v>102400</v>
      </c>
    </row>
    <row r="182" spans="1:6" x14ac:dyDescent="0.3">
      <c r="A182" s="16" t="s">
        <v>273</v>
      </c>
      <c r="B182" s="17" t="s">
        <v>47</v>
      </c>
      <c r="C182" s="17" t="s">
        <v>274</v>
      </c>
      <c r="D182" s="18"/>
      <c r="E182" s="21"/>
      <c r="F182" s="20">
        <f t="shared" si="2"/>
        <v>0</v>
      </c>
    </row>
    <row r="183" spans="1:6" ht="42" x14ac:dyDescent="0.3">
      <c r="A183" s="16" t="s">
        <v>275</v>
      </c>
      <c r="B183" s="17" t="s">
        <v>204</v>
      </c>
      <c r="C183" s="17" t="s">
        <v>12</v>
      </c>
      <c r="D183" s="18">
        <v>20</v>
      </c>
      <c r="E183" s="21">
        <v>174.2</v>
      </c>
      <c r="F183" s="20">
        <f t="shared" si="2"/>
        <v>3484</v>
      </c>
    </row>
    <row r="184" spans="1:6" ht="28" x14ac:dyDescent="0.3">
      <c r="A184" s="16" t="s">
        <v>276</v>
      </c>
      <c r="B184" s="17" t="s">
        <v>206</v>
      </c>
      <c r="C184" s="17" t="s">
        <v>12</v>
      </c>
      <c r="D184" s="18">
        <v>25</v>
      </c>
      <c r="E184" s="21">
        <v>135.5</v>
      </c>
      <c r="F184" s="20">
        <f t="shared" si="2"/>
        <v>3387.5</v>
      </c>
    </row>
    <row r="185" spans="1:6" ht="56" x14ac:dyDescent="0.3">
      <c r="A185" s="16" t="s">
        <v>277</v>
      </c>
      <c r="B185" s="17" t="s">
        <v>208</v>
      </c>
      <c r="C185" s="17" t="s">
        <v>8</v>
      </c>
      <c r="D185" s="18">
        <v>650</v>
      </c>
      <c r="E185" s="21">
        <v>2.6</v>
      </c>
      <c r="F185" s="20">
        <f t="shared" si="2"/>
        <v>1690</v>
      </c>
    </row>
    <row r="186" spans="1:6" ht="56" x14ac:dyDescent="0.3">
      <c r="A186" s="16" t="s">
        <v>278</v>
      </c>
      <c r="B186" s="17" t="s">
        <v>210</v>
      </c>
      <c r="C186" s="17" t="s">
        <v>7</v>
      </c>
      <c r="D186" s="18">
        <v>100</v>
      </c>
      <c r="E186" s="21">
        <v>22</v>
      </c>
      <c r="F186" s="20">
        <f t="shared" si="2"/>
        <v>2200</v>
      </c>
    </row>
    <row r="187" spans="1:6" x14ac:dyDescent="0.3">
      <c r="A187" s="16" t="s">
        <v>279</v>
      </c>
      <c r="B187" s="17" t="s">
        <v>48</v>
      </c>
      <c r="C187" s="17" t="s">
        <v>274</v>
      </c>
      <c r="D187" s="18"/>
      <c r="E187" s="21"/>
      <c r="F187" s="20">
        <f t="shared" si="2"/>
        <v>0</v>
      </c>
    </row>
    <row r="188" spans="1:6" x14ac:dyDescent="0.3">
      <c r="A188" s="16" t="s">
        <v>280</v>
      </c>
      <c r="B188" s="17" t="s">
        <v>49</v>
      </c>
      <c r="C188" s="17" t="s">
        <v>274</v>
      </c>
      <c r="D188" s="18"/>
      <c r="E188" s="21"/>
      <c r="F188" s="20">
        <f t="shared" si="2"/>
        <v>0</v>
      </c>
    </row>
    <row r="189" spans="1:6" ht="28" x14ac:dyDescent="0.3">
      <c r="A189" s="16" t="s">
        <v>281</v>
      </c>
      <c r="B189" s="17" t="s">
        <v>214</v>
      </c>
      <c r="C189" s="17" t="s">
        <v>9</v>
      </c>
      <c r="D189" s="18"/>
      <c r="E189" s="21"/>
      <c r="F189" s="20">
        <f t="shared" si="2"/>
        <v>0</v>
      </c>
    </row>
    <row r="190" spans="1:6" ht="42" x14ac:dyDescent="0.3">
      <c r="A190" s="16" t="s">
        <v>282</v>
      </c>
      <c r="B190" s="17" t="s">
        <v>216</v>
      </c>
      <c r="C190" s="17" t="s">
        <v>7</v>
      </c>
      <c r="D190" s="18">
        <v>4100</v>
      </c>
      <c r="E190" s="21">
        <v>36.4</v>
      </c>
      <c r="F190" s="20">
        <f t="shared" si="2"/>
        <v>149240</v>
      </c>
    </row>
    <row r="191" spans="1:6" x14ac:dyDescent="0.3">
      <c r="A191" s="16" t="s">
        <v>283</v>
      </c>
      <c r="B191" s="17" t="s">
        <v>50</v>
      </c>
      <c r="C191" s="17" t="s">
        <v>274</v>
      </c>
      <c r="D191" s="18"/>
      <c r="E191" s="21"/>
      <c r="F191" s="20">
        <f t="shared" si="2"/>
        <v>0</v>
      </c>
    </row>
    <row r="192" spans="1:6" ht="28" x14ac:dyDescent="0.3">
      <c r="A192" s="16" t="s">
        <v>284</v>
      </c>
      <c r="B192" s="17" t="s">
        <v>219</v>
      </c>
      <c r="C192" s="17" t="s">
        <v>7</v>
      </c>
      <c r="D192" s="18">
        <v>4100</v>
      </c>
      <c r="E192" s="21">
        <v>1.6</v>
      </c>
      <c r="F192" s="20">
        <f t="shared" si="2"/>
        <v>6560</v>
      </c>
    </row>
    <row r="193" spans="1:6" ht="42" x14ac:dyDescent="0.3">
      <c r="A193" s="16" t="s">
        <v>285</v>
      </c>
      <c r="B193" s="17" t="s">
        <v>221</v>
      </c>
      <c r="C193" s="17" t="s">
        <v>7</v>
      </c>
      <c r="D193" s="18">
        <v>800</v>
      </c>
      <c r="E193" s="21">
        <v>1.5</v>
      </c>
      <c r="F193" s="20">
        <f t="shared" si="2"/>
        <v>1200</v>
      </c>
    </row>
    <row r="194" spans="1:6" ht="28" x14ac:dyDescent="0.3">
      <c r="A194" s="16" t="s">
        <v>286</v>
      </c>
      <c r="B194" s="17" t="s">
        <v>223</v>
      </c>
      <c r="C194" s="17" t="s">
        <v>8</v>
      </c>
      <c r="D194" s="18">
        <v>200</v>
      </c>
      <c r="E194" s="21">
        <v>22</v>
      </c>
      <c r="F194" s="20">
        <f t="shared" si="2"/>
        <v>4400</v>
      </c>
    </row>
    <row r="195" spans="1:6" ht="56" x14ac:dyDescent="0.3">
      <c r="A195" s="16" t="s">
        <v>287</v>
      </c>
      <c r="B195" s="17" t="s">
        <v>225</v>
      </c>
      <c r="C195" s="17" t="s">
        <v>8</v>
      </c>
      <c r="D195" s="18">
        <v>150</v>
      </c>
      <c r="E195" s="21">
        <v>22</v>
      </c>
      <c r="F195" s="20">
        <f t="shared" si="2"/>
        <v>3300</v>
      </c>
    </row>
    <row r="196" spans="1:6" x14ac:dyDescent="0.3">
      <c r="A196" s="16" t="s">
        <v>51</v>
      </c>
      <c r="B196" s="17" t="s">
        <v>52</v>
      </c>
      <c r="C196" s="17"/>
      <c r="D196" s="18"/>
      <c r="E196" s="22"/>
      <c r="F196" s="20">
        <f t="shared" si="2"/>
        <v>0</v>
      </c>
    </row>
    <row r="197" spans="1:6" x14ac:dyDescent="0.3">
      <c r="A197" s="16" t="s">
        <v>53</v>
      </c>
      <c r="B197" s="17" t="s">
        <v>54</v>
      </c>
      <c r="C197" s="17"/>
      <c r="D197" s="18"/>
      <c r="E197" s="22"/>
      <c r="F197" s="20">
        <f t="shared" si="2"/>
        <v>0</v>
      </c>
    </row>
    <row r="198" spans="1:6" ht="70" x14ac:dyDescent="0.3">
      <c r="A198" s="16" t="s">
        <v>55</v>
      </c>
      <c r="B198" s="17" t="s">
        <v>139</v>
      </c>
      <c r="C198" s="17" t="s">
        <v>9</v>
      </c>
      <c r="D198" s="18"/>
      <c r="E198" s="22"/>
      <c r="F198" s="20">
        <f t="shared" si="2"/>
        <v>0</v>
      </c>
    </row>
    <row r="199" spans="1:6" ht="28" x14ac:dyDescent="0.3">
      <c r="A199" s="16" t="s">
        <v>57</v>
      </c>
      <c r="B199" s="17" t="s">
        <v>58</v>
      </c>
      <c r="C199" s="17" t="s">
        <v>8</v>
      </c>
      <c r="D199" s="18">
        <v>95</v>
      </c>
      <c r="E199" s="22">
        <v>101.2</v>
      </c>
      <c r="F199" s="20">
        <f t="shared" si="2"/>
        <v>9614</v>
      </c>
    </row>
    <row r="200" spans="1:6" ht="28" x14ac:dyDescent="0.3">
      <c r="A200" s="16" t="s">
        <v>59</v>
      </c>
      <c r="B200" s="17" t="s">
        <v>60</v>
      </c>
      <c r="C200" s="17" t="s">
        <v>8</v>
      </c>
      <c r="D200" s="18">
        <v>245</v>
      </c>
      <c r="E200" s="22">
        <v>146.1</v>
      </c>
      <c r="F200" s="20">
        <f t="shared" ref="F200:F263" si="3">D200*E200</f>
        <v>35794.5</v>
      </c>
    </row>
    <row r="201" spans="1:6" ht="28" x14ac:dyDescent="0.3">
      <c r="A201" s="16" t="s">
        <v>140</v>
      </c>
      <c r="B201" s="17" t="s">
        <v>141</v>
      </c>
      <c r="C201" s="17" t="s">
        <v>8</v>
      </c>
      <c r="D201" s="18">
        <v>105</v>
      </c>
      <c r="E201" s="22">
        <v>221.8</v>
      </c>
      <c r="F201" s="20">
        <f t="shared" si="3"/>
        <v>23289</v>
      </c>
    </row>
    <row r="202" spans="1:6" ht="112" x14ac:dyDescent="0.3">
      <c r="A202" s="16" t="s">
        <v>61</v>
      </c>
      <c r="B202" s="17" t="s">
        <v>142</v>
      </c>
      <c r="C202" s="17" t="s">
        <v>8</v>
      </c>
      <c r="D202" s="18">
        <v>30</v>
      </c>
      <c r="E202" s="22">
        <v>101.2</v>
      </c>
      <c r="F202" s="20">
        <f t="shared" si="3"/>
        <v>3036</v>
      </c>
    </row>
    <row r="203" spans="1:6" ht="42" x14ac:dyDescent="0.3">
      <c r="A203" s="16" t="s">
        <v>143</v>
      </c>
      <c r="B203" s="17" t="s">
        <v>144</v>
      </c>
      <c r="C203" s="17" t="s">
        <v>9</v>
      </c>
      <c r="D203" s="18"/>
      <c r="E203" s="22"/>
      <c r="F203" s="20">
        <f t="shared" si="3"/>
        <v>0</v>
      </c>
    </row>
    <row r="204" spans="1:6" x14ac:dyDescent="0.3">
      <c r="A204" s="16" t="s">
        <v>65</v>
      </c>
      <c r="B204" s="17" t="s">
        <v>66</v>
      </c>
      <c r="C204" s="17" t="s">
        <v>11</v>
      </c>
      <c r="D204" s="18">
        <v>1</v>
      </c>
      <c r="E204" s="22">
        <v>2174.5</v>
      </c>
      <c r="F204" s="20">
        <f t="shared" si="3"/>
        <v>2174.5</v>
      </c>
    </row>
    <row r="205" spans="1:6" ht="42" x14ac:dyDescent="0.3">
      <c r="A205" s="16" t="s">
        <v>67</v>
      </c>
      <c r="B205" s="17" t="s">
        <v>68</v>
      </c>
      <c r="C205" s="17" t="s">
        <v>9</v>
      </c>
      <c r="D205" s="18"/>
      <c r="E205" s="22"/>
      <c r="F205" s="20">
        <f t="shared" si="3"/>
        <v>0</v>
      </c>
    </row>
    <row r="206" spans="1:6" ht="28" x14ac:dyDescent="0.3">
      <c r="A206" s="16" t="s">
        <v>69</v>
      </c>
      <c r="B206" s="17" t="s">
        <v>70</v>
      </c>
      <c r="C206" s="17" t="s">
        <v>11</v>
      </c>
      <c r="D206" s="18">
        <v>1</v>
      </c>
      <c r="E206" s="22">
        <v>2130.5</v>
      </c>
      <c r="F206" s="20">
        <f t="shared" si="3"/>
        <v>2130.5</v>
      </c>
    </row>
    <row r="207" spans="1:6" ht="56" x14ac:dyDescent="0.3">
      <c r="A207" s="16" t="s">
        <v>71</v>
      </c>
      <c r="B207" s="17" t="s">
        <v>72</v>
      </c>
      <c r="C207" s="17" t="s">
        <v>11</v>
      </c>
      <c r="D207" s="18">
        <v>1</v>
      </c>
      <c r="E207" s="22">
        <v>975.9</v>
      </c>
      <c r="F207" s="20">
        <f t="shared" si="3"/>
        <v>975.9</v>
      </c>
    </row>
    <row r="208" spans="1:6" ht="56" x14ac:dyDescent="0.3">
      <c r="A208" s="16" t="s">
        <v>73</v>
      </c>
      <c r="B208" s="17" t="s">
        <v>145</v>
      </c>
      <c r="C208" s="17" t="s">
        <v>11</v>
      </c>
      <c r="D208" s="18">
        <v>2</v>
      </c>
      <c r="E208" s="22">
        <v>2928.6</v>
      </c>
      <c r="F208" s="20">
        <f t="shared" si="3"/>
        <v>5857.2</v>
      </c>
    </row>
    <row r="209" spans="1:6" ht="84" x14ac:dyDescent="0.3">
      <c r="A209" s="16" t="s">
        <v>75</v>
      </c>
      <c r="B209" s="17" t="s">
        <v>76</v>
      </c>
      <c r="C209" s="17" t="s">
        <v>9</v>
      </c>
      <c r="D209" s="18"/>
      <c r="E209" s="22"/>
      <c r="F209" s="20">
        <f t="shared" si="3"/>
        <v>0</v>
      </c>
    </row>
    <row r="210" spans="1:6" ht="42" x14ac:dyDescent="0.3">
      <c r="A210" s="16" t="s">
        <v>79</v>
      </c>
      <c r="B210" s="17" t="s">
        <v>146</v>
      </c>
      <c r="C210" s="17" t="s">
        <v>11</v>
      </c>
      <c r="D210" s="18">
        <v>1</v>
      </c>
      <c r="E210" s="22">
        <v>2116</v>
      </c>
      <c r="F210" s="20">
        <f t="shared" si="3"/>
        <v>2116</v>
      </c>
    </row>
    <row r="211" spans="1:6" ht="84" x14ac:dyDescent="0.3">
      <c r="A211" s="16" t="s">
        <v>81</v>
      </c>
      <c r="B211" s="17" t="s">
        <v>147</v>
      </c>
      <c r="C211" s="17" t="s">
        <v>12</v>
      </c>
      <c r="D211" s="18">
        <v>6</v>
      </c>
      <c r="E211" s="22">
        <v>621.29999999999995</v>
      </c>
      <c r="F211" s="20">
        <f t="shared" si="3"/>
        <v>3727.7999999999997</v>
      </c>
    </row>
    <row r="212" spans="1:6" ht="84" x14ac:dyDescent="0.3">
      <c r="A212" s="16" t="s">
        <v>148</v>
      </c>
      <c r="B212" s="17" t="s">
        <v>149</v>
      </c>
      <c r="C212" s="17" t="s">
        <v>12</v>
      </c>
      <c r="D212" s="18">
        <v>3</v>
      </c>
      <c r="E212" s="22">
        <v>799</v>
      </c>
      <c r="F212" s="20">
        <f t="shared" si="3"/>
        <v>2397</v>
      </c>
    </row>
    <row r="213" spans="1:6" ht="84" x14ac:dyDescent="0.3">
      <c r="A213" s="16" t="s">
        <v>150</v>
      </c>
      <c r="B213" s="17" t="s">
        <v>151</v>
      </c>
      <c r="C213" s="17" t="s">
        <v>12</v>
      </c>
      <c r="D213" s="18">
        <v>1</v>
      </c>
      <c r="E213" s="22">
        <v>345</v>
      </c>
      <c r="F213" s="20">
        <f t="shared" si="3"/>
        <v>345</v>
      </c>
    </row>
    <row r="214" spans="1:6" x14ac:dyDescent="0.3">
      <c r="A214" s="16" t="s">
        <v>85</v>
      </c>
      <c r="B214" s="17" t="s">
        <v>19</v>
      </c>
      <c r="C214" s="17"/>
      <c r="D214" s="18"/>
      <c r="E214" s="22"/>
      <c r="F214" s="20">
        <f t="shared" si="3"/>
        <v>0</v>
      </c>
    </row>
    <row r="215" spans="1:6" ht="56" x14ac:dyDescent="0.3">
      <c r="A215" s="16" t="s">
        <v>86</v>
      </c>
      <c r="B215" s="17" t="s">
        <v>152</v>
      </c>
      <c r="C215" s="17" t="s">
        <v>8</v>
      </c>
      <c r="D215" s="18">
        <v>70</v>
      </c>
      <c r="E215" s="22">
        <v>128.5</v>
      </c>
      <c r="F215" s="20">
        <f t="shared" si="3"/>
        <v>8995</v>
      </c>
    </row>
    <row r="216" spans="1:6" ht="28" x14ac:dyDescent="0.3">
      <c r="A216" s="16" t="s">
        <v>88</v>
      </c>
      <c r="B216" s="17" t="s">
        <v>89</v>
      </c>
      <c r="C216" s="17" t="s">
        <v>8</v>
      </c>
      <c r="D216" s="18">
        <v>100</v>
      </c>
      <c r="E216" s="22">
        <v>135.5</v>
      </c>
      <c r="F216" s="20">
        <f t="shared" si="3"/>
        <v>13550</v>
      </c>
    </row>
    <row r="217" spans="1:6" ht="56" x14ac:dyDescent="0.3">
      <c r="A217" s="16" t="s">
        <v>92</v>
      </c>
      <c r="B217" s="17" t="s">
        <v>153</v>
      </c>
      <c r="C217" s="17" t="s">
        <v>8</v>
      </c>
      <c r="D217" s="18">
        <v>100</v>
      </c>
      <c r="E217" s="22">
        <v>159.30000000000001</v>
      </c>
      <c r="F217" s="20">
        <f t="shared" si="3"/>
        <v>15930.000000000002</v>
      </c>
    </row>
    <row r="218" spans="1:6" ht="154" x14ac:dyDescent="0.3">
      <c r="A218" s="16" t="s">
        <v>93</v>
      </c>
      <c r="B218" s="17" t="s">
        <v>154</v>
      </c>
      <c r="C218" s="17" t="s">
        <v>12</v>
      </c>
      <c r="D218" s="18">
        <v>3</v>
      </c>
      <c r="E218" s="22">
        <v>3461</v>
      </c>
      <c r="F218" s="20">
        <f t="shared" si="3"/>
        <v>10383</v>
      </c>
    </row>
    <row r="219" spans="1:6" ht="42" x14ac:dyDescent="0.3">
      <c r="A219" s="16" t="s">
        <v>95</v>
      </c>
      <c r="B219" s="17" t="s">
        <v>155</v>
      </c>
      <c r="C219" s="17" t="s">
        <v>12</v>
      </c>
      <c r="D219" s="18">
        <v>8</v>
      </c>
      <c r="E219" s="22">
        <v>3905.4</v>
      </c>
      <c r="F219" s="20">
        <f t="shared" si="3"/>
        <v>31243.200000000001</v>
      </c>
    </row>
    <row r="220" spans="1:6" ht="84" x14ac:dyDescent="0.3">
      <c r="A220" s="16" t="s">
        <v>97</v>
      </c>
      <c r="B220" s="17" t="s">
        <v>156</v>
      </c>
      <c r="C220" s="17" t="s">
        <v>12</v>
      </c>
      <c r="D220" s="18">
        <v>11</v>
      </c>
      <c r="E220" s="22">
        <v>727.8</v>
      </c>
      <c r="F220" s="20">
        <f t="shared" si="3"/>
        <v>8005.7999999999993</v>
      </c>
    </row>
    <row r="221" spans="1:6" ht="140" x14ac:dyDescent="0.3">
      <c r="A221" s="16" t="s">
        <v>157</v>
      </c>
      <c r="B221" s="17" t="s">
        <v>158</v>
      </c>
      <c r="C221" s="17" t="s">
        <v>12</v>
      </c>
      <c r="D221" s="18">
        <v>1</v>
      </c>
      <c r="E221" s="22">
        <v>816.6</v>
      </c>
      <c r="F221" s="20">
        <f t="shared" si="3"/>
        <v>816.6</v>
      </c>
    </row>
    <row r="222" spans="1:6" ht="84" x14ac:dyDescent="0.3">
      <c r="A222" s="16" t="s">
        <v>103</v>
      </c>
      <c r="B222" s="17" t="s">
        <v>159</v>
      </c>
      <c r="C222" s="17" t="s">
        <v>8</v>
      </c>
      <c r="D222" s="18">
        <v>130</v>
      </c>
      <c r="E222" s="22">
        <v>167.2</v>
      </c>
      <c r="F222" s="20">
        <f t="shared" si="3"/>
        <v>21736</v>
      </c>
    </row>
    <row r="223" spans="1:6" x14ac:dyDescent="0.3">
      <c r="A223" s="16" t="s">
        <v>105</v>
      </c>
      <c r="B223" s="17" t="s">
        <v>13</v>
      </c>
      <c r="C223" s="17"/>
      <c r="D223" s="18"/>
      <c r="E223" s="22"/>
      <c r="F223" s="20">
        <f t="shared" si="3"/>
        <v>0</v>
      </c>
    </row>
    <row r="224" spans="1:6" ht="126" x14ac:dyDescent="0.3">
      <c r="A224" s="16" t="s">
        <v>106</v>
      </c>
      <c r="B224" s="17" t="s">
        <v>160</v>
      </c>
      <c r="C224" s="17" t="s">
        <v>8</v>
      </c>
      <c r="D224" s="18">
        <v>445</v>
      </c>
      <c r="E224" s="22">
        <v>12</v>
      </c>
      <c r="F224" s="20">
        <f t="shared" si="3"/>
        <v>5340</v>
      </c>
    </row>
    <row r="225" spans="1:6" ht="28" x14ac:dyDescent="0.3">
      <c r="A225" s="16" t="s">
        <v>108</v>
      </c>
      <c r="B225" s="17" t="s">
        <v>161</v>
      </c>
      <c r="C225" s="17" t="s">
        <v>8</v>
      </c>
      <c r="D225" s="18">
        <v>270</v>
      </c>
      <c r="E225" s="22">
        <v>11</v>
      </c>
      <c r="F225" s="20">
        <f t="shared" si="3"/>
        <v>2970</v>
      </c>
    </row>
    <row r="226" spans="1:6" x14ac:dyDescent="0.3">
      <c r="A226" s="16" t="s">
        <v>110</v>
      </c>
      <c r="B226" s="17" t="s">
        <v>111</v>
      </c>
      <c r="C226" s="17" t="s">
        <v>8</v>
      </c>
      <c r="D226" s="18">
        <v>270</v>
      </c>
      <c r="E226" s="22">
        <v>10</v>
      </c>
      <c r="F226" s="20">
        <f t="shared" si="3"/>
        <v>2700</v>
      </c>
    </row>
    <row r="227" spans="1:6" x14ac:dyDescent="0.3">
      <c r="A227" s="16" t="s">
        <v>112</v>
      </c>
      <c r="B227" s="17" t="s">
        <v>113</v>
      </c>
      <c r="C227" s="17"/>
      <c r="D227" s="18"/>
      <c r="E227" s="22"/>
      <c r="F227" s="20">
        <f t="shared" si="3"/>
        <v>0</v>
      </c>
    </row>
    <row r="228" spans="1:6" x14ac:dyDescent="0.3">
      <c r="A228" s="16" t="s">
        <v>114</v>
      </c>
      <c r="B228" s="17" t="s">
        <v>115</v>
      </c>
      <c r="C228" s="17"/>
      <c r="D228" s="18"/>
      <c r="E228" s="22"/>
      <c r="F228" s="20">
        <f t="shared" si="3"/>
        <v>0</v>
      </c>
    </row>
    <row r="229" spans="1:6" x14ac:dyDescent="0.3">
      <c r="A229" s="16" t="s">
        <v>116</v>
      </c>
      <c r="B229" s="17" t="s">
        <v>162</v>
      </c>
      <c r="C229" s="17"/>
      <c r="D229" s="18"/>
      <c r="E229" s="22"/>
      <c r="F229" s="20">
        <f t="shared" si="3"/>
        <v>0</v>
      </c>
    </row>
    <row r="230" spans="1:6" ht="56" x14ac:dyDescent="0.3">
      <c r="A230" s="16" t="s">
        <v>118</v>
      </c>
      <c r="B230" s="17" t="s">
        <v>163</v>
      </c>
      <c r="C230" s="17" t="s">
        <v>12</v>
      </c>
      <c r="D230" s="18">
        <v>1</v>
      </c>
      <c r="E230" s="22">
        <v>340</v>
      </c>
      <c r="F230" s="20">
        <f t="shared" si="3"/>
        <v>340</v>
      </c>
    </row>
    <row r="231" spans="1:6" x14ac:dyDescent="0.3">
      <c r="A231" s="16" t="s">
        <v>120</v>
      </c>
      <c r="B231" s="17" t="s">
        <v>52</v>
      </c>
      <c r="C231" s="17"/>
      <c r="D231" s="18"/>
      <c r="E231" s="22"/>
      <c r="F231" s="20">
        <f t="shared" si="3"/>
        <v>0</v>
      </c>
    </row>
    <row r="232" spans="1:6" x14ac:dyDescent="0.3">
      <c r="A232" s="16" t="s">
        <v>121</v>
      </c>
      <c r="B232" s="17" t="s">
        <v>122</v>
      </c>
      <c r="C232" s="17"/>
      <c r="D232" s="18"/>
      <c r="E232" s="22"/>
      <c r="F232" s="20">
        <f t="shared" si="3"/>
        <v>0</v>
      </c>
    </row>
    <row r="233" spans="1:6" ht="98" x14ac:dyDescent="0.3">
      <c r="A233" s="16" t="s">
        <v>123</v>
      </c>
      <c r="B233" s="17" t="s">
        <v>164</v>
      </c>
      <c r="C233" s="17" t="s">
        <v>11</v>
      </c>
      <c r="D233" s="18">
        <v>1</v>
      </c>
      <c r="E233" s="22">
        <v>3500</v>
      </c>
      <c r="F233" s="20">
        <f t="shared" si="3"/>
        <v>3500</v>
      </c>
    </row>
    <row r="234" spans="1:6" x14ac:dyDescent="0.3">
      <c r="A234" s="16" t="s">
        <v>125</v>
      </c>
      <c r="B234" s="17" t="s">
        <v>126</v>
      </c>
      <c r="C234" s="17"/>
      <c r="D234" s="18"/>
      <c r="E234" s="22"/>
      <c r="F234" s="20">
        <f t="shared" si="3"/>
        <v>0</v>
      </c>
    </row>
    <row r="235" spans="1:6" ht="28" x14ac:dyDescent="0.3">
      <c r="A235" s="16" t="s">
        <v>127</v>
      </c>
      <c r="B235" s="17" t="s">
        <v>165</v>
      </c>
      <c r="C235" s="17" t="s">
        <v>12</v>
      </c>
      <c r="D235" s="18">
        <v>2</v>
      </c>
      <c r="E235" s="22">
        <v>270</v>
      </c>
      <c r="F235" s="20">
        <f t="shared" si="3"/>
        <v>540</v>
      </c>
    </row>
    <row r="236" spans="1:6" ht="56" x14ac:dyDescent="0.3">
      <c r="A236" s="16" t="s">
        <v>129</v>
      </c>
      <c r="B236" s="17" t="s">
        <v>130</v>
      </c>
      <c r="C236" s="17" t="s">
        <v>12</v>
      </c>
      <c r="D236" s="18">
        <v>2</v>
      </c>
      <c r="E236" s="22">
        <v>480</v>
      </c>
      <c r="F236" s="20">
        <f t="shared" si="3"/>
        <v>960</v>
      </c>
    </row>
    <row r="237" spans="1:6" ht="42" x14ac:dyDescent="0.3">
      <c r="A237" s="16" t="s">
        <v>131</v>
      </c>
      <c r="B237" s="17" t="s">
        <v>132</v>
      </c>
      <c r="C237" s="17" t="s">
        <v>12</v>
      </c>
      <c r="D237" s="18">
        <v>2</v>
      </c>
      <c r="E237" s="22">
        <v>120</v>
      </c>
      <c r="F237" s="20">
        <f t="shared" si="3"/>
        <v>240</v>
      </c>
    </row>
    <row r="238" spans="1:6" ht="28" x14ac:dyDescent="0.3">
      <c r="A238" s="16" t="s">
        <v>133</v>
      </c>
      <c r="B238" s="17" t="s">
        <v>134</v>
      </c>
      <c r="C238" s="17"/>
      <c r="D238" s="18"/>
      <c r="E238" s="22"/>
      <c r="F238" s="20">
        <f t="shared" si="3"/>
        <v>0</v>
      </c>
    </row>
    <row r="239" spans="1:6" ht="42" x14ac:dyDescent="0.3">
      <c r="A239" s="16" t="s">
        <v>135</v>
      </c>
      <c r="B239" s="17" t="s">
        <v>136</v>
      </c>
      <c r="C239" s="17" t="s">
        <v>10</v>
      </c>
      <c r="D239" s="18">
        <v>23</v>
      </c>
      <c r="E239" s="22">
        <v>430</v>
      </c>
      <c r="F239" s="20">
        <f t="shared" si="3"/>
        <v>9890</v>
      </c>
    </row>
    <row r="240" spans="1:6" ht="84" x14ac:dyDescent="0.3">
      <c r="A240" s="16" t="s">
        <v>137</v>
      </c>
      <c r="B240" s="17" t="s">
        <v>166</v>
      </c>
      <c r="C240" s="17" t="s">
        <v>8</v>
      </c>
      <c r="D240" s="18">
        <v>715</v>
      </c>
      <c r="E240" s="22">
        <v>3.5</v>
      </c>
      <c r="F240" s="20">
        <f t="shared" si="3"/>
        <v>2502.5</v>
      </c>
    </row>
    <row r="241" spans="1:6" x14ac:dyDescent="0.3">
      <c r="A241" s="16" t="s">
        <v>334</v>
      </c>
      <c r="B241" s="17" t="s">
        <v>446</v>
      </c>
      <c r="C241" s="17" t="s">
        <v>274</v>
      </c>
      <c r="D241" s="18"/>
      <c r="E241" s="19"/>
      <c r="F241" s="20">
        <f t="shared" si="3"/>
        <v>0</v>
      </c>
    </row>
    <row r="242" spans="1:6" x14ac:dyDescent="0.3">
      <c r="A242" s="16" t="s">
        <v>301</v>
      </c>
      <c r="B242" s="17" t="s">
        <v>39</v>
      </c>
      <c r="C242" s="17"/>
      <c r="D242" s="18"/>
      <c r="E242" s="21"/>
      <c r="F242" s="20">
        <f t="shared" si="3"/>
        <v>0</v>
      </c>
    </row>
    <row r="243" spans="1:6" x14ac:dyDescent="0.3">
      <c r="A243" s="16" t="s">
        <v>302</v>
      </c>
      <c r="B243" s="17" t="s">
        <v>40</v>
      </c>
      <c r="C243" s="17"/>
      <c r="D243" s="18"/>
      <c r="E243" s="21"/>
      <c r="F243" s="20">
        <f t="shared" si="3"/>
        <v>0</v>
      </c>
    </row>
    <row r="244" spans="1:6" x14ac:dyDescent="0.3">
      <c r="A244" s="16" t="s">
        <v>303</v>
      </c>
      <c r="B244" s="17" t="s">
        <v>41</v>
      </c>
      <c r="C244" s="17"/>
      <c r="D244" s="18"/>
      <c r="E244" s="21"/>
      <c r="F244" s="20">
        <f t="shared" si="3"/>
        <v>0</v>
      </c>
    </row>
    <row r="245" spans="1:6" ht="112" x14ac:dyDescent="0.3">
      <c r="A245" s="16" t="s">
        <v>304</v>
      </c>
      <c r="B245" s="17" t="s">
        <v>15</v>
      </c>
      <c r="C245" s="17" t="s">
        <v>9</v>
      </c>
      <c r="D245" s="18"/>
      <c r="E245" s="21"/>
      <c r="F245" s="20">
        <f t="shared" si="3"/>
        <v>0</v>
      </c>
    </row>
    <row r="246" spans="1:6" ht="28" x14ac:dyDescent="0.3">
      <c r="A246" s="16" t="s">
        <v>305</v>
      </c>
      <c r="B246" s="17" t="s">
        <v>306</v>
      </c>
      <c r="C246" s="17" t="s">
        <v>8</v>
      </c>
      <c r="D246" s="18">
        <v>130</v>
      </c>
      <c r="E246" s="21">
        <v>6</v>
      </c>
      <c r="F246" s="20">
        <f t="shared" si="3"/>
        <v>780</v>
      </c>
    </row>
    <row r="247" spans="1:6" ht="28" x14ac:dyDescent="0.3">
      <c r="A247" s="16" t="s">
        <v>307</v>
      </c>
      <c r="B247" s="17" t="s">
        <v>308</v>
      </c>
      <c r="C247" s="17" t="s">
        <v>8</v>
      </c>
      <c r="D247" s="18">
        <v>550</v>
      </c>
      <c r="E247" s="21">
        <v>12</v>
      </c>
      <c r="F247" s="20">
        <f t="shared" si="3"/>
        <v>6600</v>
      </c>
    </row>
    <row r="248" spans="1:6" ht="28" x14ac:dyDescent="0.3">
      <c r="A248" s="16" t="s">
        <v>309</v>
      </c>
      <c r="B248" s="17" t="s">
        <v>310</v>
      </c>
      <c r="C248" s="17" t="s">
        <v>8</v>
      </c>
      <c r="D248" s="18">
        <v>10</v>
      </c>
      <c r="E248" s="21">
        <v>50</v>
      </c>
      <c r="F248" s="20">
        <f t="shared" si="3"/>
        <v>500</v>
      </c>
    </row>
    <row r="249" spans="1:6" ht="28" x14ac:dyDescent="0.3">
      <c r="A249" s="16" t="s">
        <v>311</v>
      </c>
      <c r="B249" s="17" t="s">
        <v>312</v>
      </c>
      <c r="C249" s="17" t="s">
        <v>12</v>
      </c>
      <c r="D249" s="18">
        <v>62</v>
      </c>
      <c r="E249" s="21">
        <v>53</v>
      </c>
      <c r="F249" s="20">
        <f t="shared" si="3"/>
        <v>3286</v>
      </c>
    </row>
    <row r="250" spans="1:6" ht="28" x14ac:dyDescent="0.3">
      <c r="A250" s="16" t="s">
        <v>313</v>
      </c>
      <c r="B250" s="17" t="s">
        <v>314</v>
      </c>
      <c r="C250" s="17" t="s">
        <v>8</v>
      </c>
      <c r="D250" s="18">
        <v>560</v>
      </c>
      <c r="E250" s="21">
        <v>33</v>
      </c>
      <c r="F250" s="20">
        <f t="shared" si="3"/>
        <v>18480</v>
      </c>
    </row>
    <row r="251" spans="1:6" ht="28" x14ac:dyDescent="0.3">
      <c r="A251" s="16" t="s">
        <v>315</v>
      </c>
      <c r="B251" s="17" t="s">
        <v>316</v>
      </c>
      <c r="C251" s="17" t="s">
        <v>8</v>
      </c>
      <c r="D251" s="18">
        <v>70</v>
      </c>
      <c r="E251" s="21">
        <v>45</v>
      </c>
      <c r="F251" s="20">
        <f t="shared" si="3"/>
        <v>3150</v>
      </c>
    </row>
    <row r="252" spans="1:6" x14ac:dyDescent="0.3">
      <c r="A252" s="16" t="s">
        <v>288</v>
      </c>
      <c r="B252" s="17" t="s">
        <v>44</v>
      </c>
      <c r="C252" s="17" t="s">
        <v>274</v>
      </c>
      <c r="D252" s="18"/>
      <c r="E252" s="21"/>
      <c r="F252" s="20">
        <f t="shared" si="3"/>
        <v>0</v>
      </c>
    </row>
    <row r="253" spans="1:6" ht="56" x14ac:dyDescent="0.3">
      <c r="A253" s="16" t="s">
        <v>289</v>
      </c>
      <c r="B253" s="17" t="s">
        <v>199</v>
      </c>
      <c r="C253" s="17" t="s">
        <v>10</v>
      </c>
      <c r="D253" s="18">
        <v>390</v>
      </c>
      <c r="E253" s="21">
        <v>122</v>
      </c>
      <c r="F253" s="20">
        <f t="shared" si="3"/>
        <v>47580</v>
      </c>
    </row>
    <row r="254" spans="1:6" x14ac:dyDescent="0.3">
      <c r="A254" s="16" t="s">
        <v>290</v>
      </c>
      <c r="B254" s="17" t="s">
        <v>47</v>
      </c>
      <c r="C254" s="17" t="s">
        <v>274</v>
      </c>
      <c r="D254" s="18"/>
      <c r="E254" s="21"/>
      <c r="F254" s="20">
        <f t="shared" si="3"/>
        <v>0</v>
      </c>
    </row>
    <row r="255" spans="1:6" ht="42" x14ac:dyDescent="0.3">
      <c r="A255" s="16" t="s">
        <v>291</v>
      </c>
      <c r="B255" s="17" t="s">
        <v>204</v>
      </c>
      <c r="C255" s="17" t="s">
        <v>12</v>
      </c>
      <c r="D255" s="18">
        <v>20</v>
      </c>
      <c r="E255" s="21">
        <v>174.2</v>
      </c>
      <c r="F255" s="20">
        <f t="shared" si="3"/>
        <v>3484</v>
      </c>
    </row>
    <row r="256" spans="1:6" ht="28" x14ac:dyDescent="0.3">
      <c r="A256" s="16" t="s">
        <v>292</v>
      </c>
      <c r="B256" s="17" t="s">
        <v>206</v>
      </c>
      <c r="C256" s="17" t="s">
        <v>12</v>
      </c>
      <c r="D256" s="18">
        <v>25</v>
      </c>
      <c r="E256" s="21">
        <v>135.5</v>
      </c>
      <c r="F256" s="20">
        <f t="shared" si="3"/>
        <v>3387.5</v>
      </c>
    </row>
    <row r="257" spans="1:6" ht="56" x14ac:dyDescent="0.3">
      <c r="A257" s="16" t="s">
        <v>293</v>
      </c>
      <c r="B257" s="17" t="s">
        <v>208</v>
      </c>
      <c r="C257" s="17" t="s">
        <v>8</v>
      </c>
      <c r="D257" s="18">
        <v>650</v>
      </c>
      <c r="E257" s="21">
        <v>2.6</v>
      </c>
      <c r="F257" s="20">
        <f t="shared" si="3"/>
        <v>1690</v>
      </c>
    </row>
    <row r="258" spans="1:6" ht="56" x14ac:dyDescent="0.3">
      <c r="A258" s="16" t="s">
        <v>294</v>
      </c>
      <c r="B258" s="17" t="s">
        <v>210</v>
      </c>
      <c r="C258" s="17" t="s">
        <v>7</v>
      </c>
      <c r="D258" s="18">
        <v>100</v>
      </c>
      <c r="E258" s="21">
        <v>22</v>
      </c>
      <c r="F258" s="20">
        <f t="shared" si="3"/>
        <v>2200</v>
      </c>
    </row>
    <row r="259" spans="1:6" x14ac:dyDescent="0.3">
      <c r="A259" s="16" t="s">
        <v>295</v>
      </c>
      <c r="B259" s="17" t="s">
        <v>248</v>
      </c>
      <c r="C259" s="17" t="s">
        <v>8</v>
      </c>
      <c r="D259" s="18">
        <v>600</v>
      </c>
      <c r="E259" s="21">
        <v>4.4000000000000004</v>
      </c>
      <c r="F259" s="20">
        <f t="shared" si="3"/>
        <v>2640</v>
      </c>
    </row>
    <row r="260" spans="1:6" x14ac:dyDescent="0.3">
      <c r="A260" s="16" t="s">
        <v>296</v>
      </c>
      <c r="B260" s="17" t="s">
        <v>48</v>
      </c>
      <c r="C260" s="17" t="s">
        <v>274</v>
      </c>
      <c r="D260" s="18"/>
      <c r="E260" s="21"/>
      <c r="F260" s="20">
        <f t="shared" si="3"/>
        <v>0</v>
      </c>
    </row>
    <row r="261" spans="1:6" x14ac:dyDescent="0.3">
      <c r="A261" s="16" t="s">
        <v>297</v>
      </c>
      <c r="B261" s="17" t="s">
        <v>49</v>
      </c>
      <c r="C261" s="17" t="s">
        <v>274</v>
      </c>
      <c r="D261" s="18"/>
      <c r="E261" s="21"/>
      <c r="F261" s="20">
        <f t="shared" si="3"/>
        <v>0</v>
      </c>
    </row>
    <row r="262" spans="1:6" ht="28" x14ac:dyDescent="0.3">
      <c r="A262" s="16" t="s">
        <v>298</v>
      </c>
      <c r="B262" s="17" t="s">
        <v>214</v>
      </c>
      <c r="C262" s="17" t="s">
        <v>9</v>
      </c>
      <c r="D262" s="18"/>
      <c r="E262" s="21"/>
      <c r="F262" s="20">
        <f t="shared" si="3"/>
        <v>0</v>
      </c>
    </row>
    <row r="263" spans="1:6" x14ac:dyDescent="0.3">
      <c r="A263" s="16" t="s">
        <v>335</v>
      </c>
      <c r="B263" s="17" t="s">
        <v>39</v>
      </c>
      <c r="C263" s="17"/>
      <c r="D263" s="18"/>
      <c r="E263" s="21"/>
      <c r="F263" s="20">
        <f t="shared" si="3"/>
        <v>0</v>
      </c>
    </row>
    <row r="264" spans="1:6" x14ac:dyDescent="0.3">
      <c r="A264" s="16" t="s">
        <v>336</v>
      </c>
      <c r="B264" s="17" t="s">
        <v>40</v>
      </c>
      <c r="C264" s="17"/>
      <c r="D264" s="18"/>
      <c r="E264" s="21"/>
      <c r="F264" s="20">
        <f t="shared" ref="F264:F319" si="4">D264*E264</f>
        <v>0</v>
      </c>
    </row>
    <row r="265" spans="1:6" x14ac:dyDescent="0.3">
      <c r="A265" s="16" t="s">
        <v>337</v>
      </c>
      <c r="B265" s="17" t="s">
        <v>41</v>
      </c>
      <c r="C265" s="17"/>
      <c r="D265" s="18"/>
      <c r="E265" s="21"/>
      <c r="F265" s="20">
        <f t="shared" si="4"/>
        <v>0</v>
      </c>
    </row>
    <row r="266" spans="1:6" ht="112" x14ac:dyDescent="0.3">
      <c r="A266" s="16" t="s">
        <v>338</v>
      </c>
      <c r="B266" s="17" t="s">
        <v>15</v>
      </c>
      <c r="C266" s="17" t="s">
        <v>9</v>
      </c>
      <c r="D266" s="18"/>
      <c r="E266" s="21"/>
      <c r="F266" s="20">
        <f t="shared" si="4"/>
        <v>0</v>
      </c>
    </row>
    <row r="267" spans="1:6" ht="56" x14ac:dyDescent="0.3">
      <c r="A267" s="16" t="s">
        <v>351</v>
      </c>
      <c r="B267" s="17" t="s">
        <v>180</v>
      </c>
      <c r="C267" s="17" t="s">
        <v>7</v>
      </c>
      <c r="D267" s="18">
        <v>300</v>
      </c>
      <c r="E267" s="21">
        <v>3.7</v>
      </c>
      <c r="F267" s="20">
        <f t="shared" si="4"/>
        <v>1110</v>
      </c>
    </row>
    <row r="268" spans="1:6" x14ac:dyDescent="0.3">
      <c r="A268" s="16" t="s">
        <v>352</v>
      </c>
      <c r="B268" s="17" t="s">
        <v>44</v>
      </c>
      <c r="C268" s="17" t="s">
        <v>274</v>
      </c>
      <c r="D268" s="18"/>
      <c r="E268" s="21"/>
      <c r="F268" s="20">
        <f t="shared" si="4"/>
        <v>0</v>
      </c>
    </row>
    <row r="269" spans="1:6" ht="112" x14ac:dyDescent="0.3">
      <c r="A269" s="16" t="s">
        <v>353</v>
      </c>
      <c r="B269" s="17" t="s">
        <v>45</v>
      </c>
      <c r="C269" s="17" t="s">
        <v>10</v>
      </c>
      <c r="D269" s="18">
        <v>30</v>
      </c>
      <c r="E269" s="21">
        <v>125</v>
      </c>
      <c r="F269" s="20">
        <f t="shared" si="4"/>
        <v>3750</v>
      </c>
    </row>
    <row r="270" spans="1:6" ht="140" x14ac:dyDescent="0.3">
      <c r="A270" s="16" t="s">
        <v>354</v>
      </c>
      <c r="B270" s="17" t="s">
        <v>46</v>
      </c>
      <c r="C270" s="17" t="s">
        <v>10</v>
      </c>
      <c r="D270" s="18">
        <v>350</v>
      </c>
      <c r="E270" s="21">
        <v>16</v>
      </c>
      <c r="F270" s="20">
        <f t="shared" si="4"/>
        <v>5600</v>
      </c>
    </row>
    <row r="271" spans="1:6" x14ac:dyDescent="0.3">
      <c r="A271" s="16" t="s">
        <v>226</v>
      </c>
      <c r="B271" s="17" t="s">
        <v>39</v>
      </c>
      <c r="C271" s="17"/>
      <c r="D271" s="18"/>
      <c r="E271" s="21"/>
      <c r="F271" s="20">
        <f t="shared" si="4"/>
        <v>0</v>
      </c>
    </row>
    <row r="272" spans="1:6" x14ac:dyDescent="0.3">
      <c r="A272" s="16" t="s">
        <v>227</v>
      </c>
      <c r="B272" s="17" t="s">
        <v>40</v>
      </c>
      <c r="C272" s="17"/>
      <c r="D272" s="18"/>
      <c r="E272" s="21"/>
      <c r="F272" s="20">
        <f t="shared" si="4"/>
        <v>0</v>
      </c>
    </row>
    <row r="273" spans="1:6" ht="56" x14ac:dyDescent="0.3">
      <c r="A273" s="16" t="s">
        <v>228</v>
      </c>
      <c r="B273" s="17" t="s">
        <v>229</v>
      </c>
      <c r="C273" s="17" t="s">
        <v>9</v>
      </c>
      <c r="D273" s="18"/>
      <c r="E273" s="21"/>
      <c r="F273" s="20">
        <f t="shared" si="4"/>
        <v>0</v>
      </c>
    </row>
    <row r="274" spans="1:6" x14ac:dyDescent="0.3">
      <c r="A274" s="16" t="s">
        <v>230</v>
      </c>
      <c r="B274" s="17" t="s">
        <v>42</v>
      </c>
      <c r="C274" s="17"/>
      <c r="D274" s="18"/>
      <c r="E274" s="21"/>
      <c r="F274" s="20">
        <f t="shared" si="4"/>
        <v>0</v>
      </c>
    </row>
    <row r="275" spans="1:6" x14ac:dyDescent="0.3">
      <c r="A275" s="16" t="s">
        <v>231</v>
      </c>
      <c r="B275" s="17" t="s">
        <v>16</v>
      </c>
      <c r="C275" s="17"/>
      <c r="D275" s="18"/>
      <c r="E275" s="21"/>
      <c r="F275" s="20">
        <f t="shared" si="4"/>
        <v>0</v>
      </c>
    </row>
    <row r="276" spans="1:6" ht="112" x14ac:dyDescent="0.3">
      <c r="A276" s="16" t="s">
        <v>232</v>
      </c>
      <c r="B276" s="17" t="s">
        <v>17</v>
      </c>
      <c r="C276" s="17" t="s">
        <v>9</v>
      </c>
      <c r="D276" s="18"/>
      <c r="E276" s="21"/>
      <c r="F276" s="20">
        <f t="shared" si="4"/>
        <v>0</v>
      </c>
    </row>
    <row r="277" spans="1:6" ht="56" x14ac:dyDescent="0.3">
      <c r="A277" s="16" t="s">
        <v>233</v>
      </c>
      <c r="B277" s="17" t="s">
        <v>171</v>
      </c>
      <c r="C277" s="17" t="s">
        <v>9</v>
      </c>
      <c r="D277" s="18"/>
      <c r="E277" s="21"/>
      <c r="F277" s="20">
        <f t="shared" si="4"/>
        <v>0</v>
      </c>
    </row>
    <row r="278" spans="1:6" ht="28" x14ac:dyDescent="0.3">
      <c r="A278" s="16" t="s">
        <v>234</v>
      </c>
      <c r="B278" s="17" t="s">
        <v>173</v>
      </c>
      <c r="C278" s="17" t="s">
        <v>9</v>
      </c>
      <c r="D278" s="18"/>
      <c r="E278" s="21"/>
      <c r="F278" s="20">
        <f t="shared" si="4"/>
        <v>0</v>
      </c>
    </row>
    <row r="279" spans="1:6" ht="56" x14ac:dyDescent="0.3">
      <c r="A279" s="16" t="s">
        <v>235</v>
      </c>
      <c r="B279" s="17" t="s">
        <v>175</v>
      </c>
      <c r="C279" s="17" t="s">
        <v>9</v>
      </c>
      <c r="D279" s="18"/>
      <c r="E279" s="21"/>
      <c r="F279" s="20">
        <f t="shared" si="4"/>
        <v>0</v>
      </c>
    </row>
    <row r="280" spans="1:6" ht="112" x14ac:dyDescent="0.3">
      <c r="A280" s="16" t="s">
        <v>236</v>
      </c>
      <c r="B280" s="17" t="s">
        <v>18</v>
      </c>
      <c r="C280" s="17" t="s">
        <v>9</v>
      </c>
      <c r="D280" s="18"/>
      <c r="E280" s="21"/>
      <c r="F280" s="20">
        <f t="shared" si="4"/>
        <v>0</v>
      </c>
    </row>
    <row r="281" spans="1:6" ht="56" x14ac:dyDescent="0.3">
      <c r="A281" s="16" t="s">
        <v>237</v>
      </c>
      <c r="B281" s="17" t="s">
        <v>178</v>
      </c>
      <c r="C281" s="17" t="s">
        <v>9</v>
      </c>
      <c r="D281" s="18"/>
      <c r="E281" s="21"/>
      <c r="F281" s="20">
        <f t="shared" si="4"/>
        <v>0</v>
      </c>
    </row>
    <row r="282" spans="1:6" ht="42" x14ac:dyDescent="0.3">
      <c r="A282" s="16" t="s">
        <v>238</v>
      </c>
      <c r="B282" s="17" t="s">
        <v>239</v>
      </c>
      <c r="C282" s="17" t="s">
        <v>12</v>
      </c>
      <c r="D282" s="18">
        <v>13</v>
      </c>
      <c r="E282" s="21">
        <v>399.5</v>
      </c>
      <c r="F282" s="20">
        <f t="shared" si="4"/>
        <v>5193.5</v>
      </c>
    </row>
    <row r="283" spans="1:6" x14ac:dyDescent="0.3">
      <c r="A283" s="16" t="s">
        <v>240</v>
      </c>
      <c r="B283" s="17" t="s">
        <v>44</v>
      </c>
      <c r="C283" s="17"/>
      <c r="D283" s="18"/>
      <c r="E283" s="21"/>
      <c r="F283" s="20">
        <f t="shared" si="4"/>
        <v>0</v>
      </c>
    </row>
    <row r="284" spans="1:6" ht="56" x14ac:dyDescent="0.3">
      <c r="A284" s="16" t="s">
        <v>241</v>
      </c>
      <c r="B284" s="17" t="s">
        <v>199</v>
      </c>
      <c r="C284" s="17" t="s">
        <v>10</v>
      </c>
      <c r="D284" s="18">
        <v>430</v>
      </c>
      <c r="E284" s="21">
        <v>122</v>
      </c>
      <c r="F284" s="20">
        <f t="shared" si="4"/>
        <v>52460</v>
      </c>
    </row>
    <row r="285" spans="1:6" x14ac:dyDescent="0.3">
      <c r="A285" s="16" t="s">
        <v>242</v>
      </c>
      <c r="B285" s="17" t="s">
        <v>47</v>
      </c>
      <c r="C285" s="17"/>
      <c r="D285" s="18"/>
      <c r="E285" s="21"/>
      <c r="F285" s="20">
        <f t="shared" si="4"/>
        <v>0</v>
      </c>
    </row>
    <row r="286" spans="1:6" ht="42" x14ac:dyDescent="0.3">
      <c r="A286" s="16" t="s">
        <v>243</v>
      </c>
      <c r="B286" s="17" t="s">
        <v>204</v>
      </c>
      <c r="C286" s="17" t="s">
        <v>12</v>
      </c>
      <c r="D286" s="18">
        <v>20</v>
      </c>
      <c r="E286" s="21">
        <v>174.2</v>
      </c>
      <c r="F286" s="20">
        <f t="shared" si="4"/>
        <v>3484</v>
      </c>
    </row>
    <row r="287" spans="1:6" ht="28" x14ac:dyDescent="0.3">
      <c r="A287" s="16" t="s">
        <v>244</v>
      </c>
      <c r="B287" s="17" t="s">
        <v>206</v>
      </c>
      <c r="C287" s="17" t="s">
        <v>12</v>
      </c>
      <c r="D287" s="18">
        <v>25</v>
      </c>
      <c r="E287" s="21">
        <v>135.5</v>
      </c>
      <c r="F287" s="20">
        <f t="shared" si="4"/>
        <v>3387.5</v>
      </c>
    </row>
    <row r="288" spans="1:6" ht="56" x14ac:dyDescent="0.3">
      <c r="A288" s="16" t="s">
        <v>245</v>
      </c>
      <c r="B288" s="17" t="s">
        <v>208</v>
      </c>
      <c r="C288" s="17" t="s">
        <v>8</v>
      </c>
      <c r="D288" s="18">
        <v>670</v>
      </c>
      <c r="E288" s="21">
        <v>2.6</v>
      </c>
      <c r="F288" s="20">
        <f t="shared" si="4"/>
        <v>1742</v>
      </c>
    </row>
    <row r="289" spans="1:6" ht="56" x14ac:dyDescent="0.3">
      <c r="A289" s="16" t="s">
        <v>246</v>
      </c>
      <c r="B289" s="17" t="s">
        <v>210</v>
      </c>
      <c r="C289" s="17" t="s">
        <v>7</v>
      </c>
      <c r="D289" s="18">
        <v>100</v>
      </c>
      <c r="E289" s="21">
        <v>22</v>
      </c>
      <c r="F289" s="20">
        <f t="shared" si="4"/>
        <v>2200</v>
      </c>
    </row>
    <row r="290" spans="1:6" x14ac:dyDescent="0.3">
      <c r="A290" s="16" t="s">
        <v>247</v>
      </c>
      <c r="B290" s="17" t="s">
        <v>248</v>
      </c>
      <c r="C290" s="17" t="s">
        <v>8</v>
      </c>
      <c r="D290" s="18">
        <v>600</v>
      </c>
      <c r="E290" s="21">
        <v>4.4000000000000004</v>
      </c>
      <c r="F290" s="20">
        <f t="shared" si="4"/>
        <v>2640</v>
      </c>
    </row>
    <row r="291" spans="1:6" x14ac:dyDescent="0.3">
      <c r="A291" s="16" t="s">
        <v>249</v>
      </c>
      <c r="B291" s="17" t="s">
        <v>48</v>
      </c>
      <c r="C291" s="17"/>
      <c r="D291" s="18"/>
      <c r="E291" s="21"/>
      <c r="F291" s="20">
        <f t="shared" si="4"/>
        <v>0</v>
      </c>
    </row>
    <row r="292" spans="1:6" x14ac:dyDescent="0.3">
      <c r="A292" s="16" t="s">
        <v>250</v>
      </c>
      <c r="B292" s="17" t="s">
        <v>49</v>
      </c>
      <c r="C292" s="17"/>
      <c r="D292" s="18"/>
      <c r="E292" s="21"/>
      <c r="F292" s="20">
        <f t="shared" si="4"/>
        <v>0</v>
      </c>
    </row>
    <row r="293" spans="1:6" ht="28" x14ac:dyDescent="0.3">
      <c r="A293" s="16" t="s">
        <v>251</v>
      </c>
      <c r="B293" s="17" t="s">
        <v>214</v>
      </c>
      <c r="C293" s="17" t="s">
        <v>9</v>
      </c>
      <c r="D293" s="18"/>
      <c r="E293" s="21"/>
      <c r="F293" s="20">
        <f t="shared" si="4"/>
        <v>0</v>
      </c>
    </row>
    <row r="294" spans="1:6" x14ac:dyDescent="0.3">
      <c r="A294" s="16" t="s">
        <v>350</v>
      </c>
      <c r="B294" s="17" t="s">
        <v>447</v>
      </c>
      <c r="C294" s="17" t="s">
        <v>274</v>
      </c>
      <c r="D294" s="18"/>
      <c r="E294" s="19"/>
      <c r="F294" s="20">
        <f t="shared" si="4"/>
        <v>0</v>
      </c>
    </row>
    <row r="295" spans="1:6" x14ac:dyDescent="0.3">
      <c r="A295" s="16" t="s">
        <v>318</v>
      </c>
      <c r="B295" s="17" t="s">
        <v>21</v>
      </c>
      <c r="C295" s="17"/>
      <c r="D295" s="18"/>
      <c r="E295" s="21"/>
      <c r="F295" s="20">
        <f t="shared" si="4"/>
        <v>0</v>
      </c>
    </row>
    <row r="296" spans="1:6" x14ac:dyDescent="0.3">
      <c r="A296" s="16" t="s">
        <v>319</v>
      </c>
      <c r="B296" s="17" t="s">
        <v>22</v>
      </c>
      <c r="C296" s="17"/>
      <c r="D296" s="18"/>
      <c r="E296" s="21"/>
      <c r="F296" s="20">
        <f t="shared" si="4"/>
        <v>0</v>
      </c>
    </row>
    <row r="297" spans="1:6" x14ac:dyDescent="0.3">
      <c r="A297" s="16" t="s">
        <v>320</v>
      </c>
      <c r="B297" s="17" t="s">
        <v>23</v>
      </c>
      <c r="C297" s="17"/>
      <c r="D297" s="18"/>
      <c r="E297" s="21"/>
      <c r="F297" s="20">
        <f t="shared" si="4"/>
        <v>0</v>
      </c>
    </row>
    <row r="298" spans="1:6" x14ac:dyDescent="0.3">
      <c r="A298" s="16" t="s">
        <v>321</v>
      </c>
      <c r="B298" s="17" t="s">
        <v>31</v>
      </c>
      <c r="C298" s="17"/>
      <c r="D298" s="18"/>
      <c r="E298" s="21"/>
      <c r="F298" s="20">
        <f t="shared" si="4"/>
        <v>0</v>
      </c>
    </row>
    <row r="299" spans="1:6" ht="84" x14ac:dyDescent="0.3">
      <c r="A299" s="16" t="s">
        <v>322</v>
      </c>
      <c r="B299" s="17" t="s">
        <v>323</v>
      </c>
      <c r="C299" s="17" t="s">
        <v>11</v>
      </c>
      <c r="D299" s="18">
        <v>3</v>
      </c>
      <c r="E299" s="21">
        <v>1330</v>
      </c>
      <c r="F299" s="20">
        <f t="shared" si="4"/>
        <v>3990</v>
      </c>
    </row>
    <row r="300" spans="1:6" ht="168" x14ac:dyDescent="0.3">
      <c r="A300" s="16" t="s">
        <v>324</v>
      </c>
      <c r="B300" s="17" t="s">
        <v>35</v>
      </c>
      <c r="C300" s="17" t="s">
        <v>11</v>
      </c>
      <c r="D300" s="18">
        <v>8</v>
      </c>
      <c r="E300" s="21">
        <v>3728</v>
      </c>
      <c r="F300" s="20">
        <f t="shared" si="4"/>
        <v>29824</v>
      </c>
    </row>
    <row r="301" spans="1:6" x14ac:dyDescent="0.3">
      <c r="A301" s="16" t="s">
        <v>325</v>
      </c>
      <c r="B301" s="17" t="s">
        <v>42</v>
      </c>
      <c r="C301" s="17"/>
      <c r="D301" s="18"/>
      <c r="E301" s="21"/>
      <c r="F301" s="20">
        <f t="shared" si="4"/>
        <v>0</v>
      </c>
    </row>
    <row r="302" spans="1:6" x14ac:dyDescent="0.3">
      <c r="A302" s="16" t="s">
        <v>326</v>
      </c>
      <c r="B302" s="17" t="s">
        <v>16</v>
      </c>
      <c r="C302" s="17"/>
      <c r="D302" s="18"/>
      <c r="E302" s="21"/>
      <c r="F302" s="20">
        <f t="shared" si="4"/>
        <v>0</v>
      </c>
    </row>
    <row r="303" spans="1:6" ht="112" x14ac:dyDescent="0.3">
      <c r="A303" s="16" t="s">
        <v>327</v>
      </c>
      <c r="B303" s="17" t="s">
        <v>17</v>
      </c>
      <c r="C303" s="17" t="s">
        <v>9</v>
      </c>
      <c r="D303" s="18"/>
      <c r="E303" s="21"/>
      <c r="F303" s="20">
        <f t="shared" si="4"/>
        <v>0</v>
      </c>
    </row>
    <row r="304" spans="1:6" x14ac:dyDescent="0.3">
      <c r="A304" s="16" t="s">
        <v>328</v>
      </c>
      <c r="B304" s="17" t="s">
        <v>329</v>
      </c>
      <c r="C304" s="17"/>
      <c r="D304" s="18"/>
      <c r="E304" s="21"/>
      <c r="F304" s="20">
        <f t="shared" si="4"/>
        <v>0</v>
      </c>
    </row>
    <row r="305" spans="1:6" x14ac:dyDescent="0.3">
      <c r="A305" s="16" t="s">
        <v>330</v>
      </c>
      <c r="B305" s="17" t="s">
        <v>331</v>
      </c>
      <c r="C305" s="17"/>
      <c r="D305" s="18"/>
      <c r="E305" s="21"/>
      <c r="F305" s="20">
        <f t="shared" si="4"/>
        <v>0</v>
      </c>
    </row>
    <row r="306" spans="1:6" x14ac:dyDescent="0.3">
      <c r="A306" s="16" t="s">
        <v>332</v>
      </c>
      <c r="B306" s="17" t="s">
        <v>333</v>
      </c>
      <c r="C306" s="17" t="s">
        <v>12</v>
      </c>
      <c r="D306" s="18">
        <v>12</v>
      </c>
      <c r="E306" s="21">
        <v>500</v>
      </c>
      <c r="F306" s="20">
        <f t="shared" si="4"/>
        <v>6000</v>
      </c>
    </row>
    <row r="307" spans="1:6" x14ac:dyDescent="0.3">
      <c r="A307" s="16" t="s">
        <v>448</v>
      </c>
      <c r="B307" s="17" t="s">
        <v>449</v>
      </c>
      <c r="C307" s="17" t="s">
        <v>274</v>
      </c>
      <c r="D307" s="18"/>
      <c r="E307" s="19"/>
      <c r="F307" s="20">
        <f t="shared" si="4"/>
        <v>0</v>
      </c>
    </row>
    <row r="308" spans="1:6" x14ac:dyDescent="0.3">
      <c r="A308" s="16" t="s">
        <v>339</v>
      </c>
      <c r="B308" s="17" t="s">
        <v>21</v>
      </c>
      <c r="C308" s="17"/>
      <c r="D308" s="18"/>
      <c r="E308" s="21"/>
      <c r="F308" s="20">
        <f t="shared" si="4"/>
        <v>0</v>
      </c>
    </row>
    <row r="309" spans="1:6" x14ac:dyDescent="0.3">
      <c r="A309" s="16" t="s">
        <v>340</v>
      </c>
      <c r="B309" s="17" t="s">
        <v>22</v>
      </c>
      <c r="C309" s="17" t="s">
        <v>274</v>
      </c>
      <c r="D309" s="18"/>
      <c r="E309" s="21"/>
      <c r="F309" s="20">
        <f t="shared" si="4"/>
        <v>0</v>
      </c>
    </row>
    <row r="310" spans="1:6" x14ac:dyDescent="0.3">
      <c r="A310" s="16" t="s">
        <v>341</v>
      </c>
      <c r="B310" s="17" t="s">
        <v>23</v>
      </c>
      <c r="C310" s="17" t="s">
        <v>274</v>
      </c>
      <c r="D310" s="18"/>
      <c r="E310" s="21"/>
      <c r="F310" s="20">
        <f t="shared" si="4"/>
        <v>0</v>
      </c>
    </row>
    <row r="311" spans="1:6" x14ac:dyDescent="0.3">
      <c r="A311" s="16" t="s">
        <v>342</v>
      </c>
      <c r="B311" s="17" t="s">
        <v>31</v>
      </c>
      <c r="C311" s="17" t="s">
        <v>274</v>
      </c>
      <c r="D311" s="18"/>
      <c r="E311" s="21"/>
      <c r="F311" s="20">
        <f t="shared" si="4"/>
        <v>0</v>
      </c>
    </row>
    <row r="312" spans="1:6" ht="84" x14ac:dyDescent="0.3">
      <c r="A312" s="16" t="s">
        <v>343</v>
      </c>
      <c r="B312" s="17" t="s">
        <v>323</v>
      </c>
      <c r="C312" s="17" t="s">
        <v>11</v>
      </c>
      <c r="D312" s="18">
        <v>3</v>
      </c>
      <c r="E312" s="21">
        <v>1330</v>
      </c>
      <c r="F312" s="20">
        <f t="shared" si="4"/>
        <v>3990</v>
      </c>
    </row>
    <row r="313" spans="1:6" ht="168" x14ac:dyDescent="0.3">
      <c r="A313" s="16" t="s">
        <v>344</v>
      </c>
      <c r="B313" s="17" t="s">
        <v>35</v>
      </c>
      <c r="C313" s="17" t="s">
        <v>11</v>
      </c>
      <c r="D313" s="18">
        <v>8</v>
      </c>
      <c r="E313" s="21">
        <v>3728</v>
      </c>
      <c r="F313" s="20">
        <f t="shared" si="4"/>
        <v>29824</v>
      </c>
    </row>
    <row r="314" spans="1:6" x14ac:dyDescent="0.3">
      <c r="A314" s="16" t="s">
        <v>345</v>
      </c>
      <c r="B314" s="17" t="s">
        <v>42</v>
      </c>
      <c r="C314" s="17" t="s">
        <v>274</v>
      </c>
      <c r="D314" s="18"/>
      <c r="E314" s="21"/>
      <c r="F314" s="20">
        <f t="shared" si="4"/>
        <v>0</v>
      </c>
    </row>
    <row r="315" spans="1:6" x14ac:dyDescent="0.3">
      <c r="A315" s="16" t="s">
        <v>346</v>
      </c>
      <c r="B315" s="17" t="s">
        <v>16</v>
      </c>
      <c r="C315" s="17" t="s">
        <v>274</v>
      </c>
      <c r="D315" s="18"/>
      <c r="E315" s="21"/>
      <c r="F315" s="20">
        <f t="shared" si="4"/>
        <v>0</v>
      </c>
    </row>
    <row r="316" spans="1:6" ht="112" x14ac:dyDescent="0.3">
      <c r="A316" s="16" t="s">
        <v>347</v>
      </c>
      <c r="B316" s="17" t="s">
        <v>17</v>
      </c>
      <c r="C316" s="17" t="s">
        <v>9</v>
      </c>
      <c r="D316" s="18"/>
      <c r="E316" s="21"/>
      <c r="F316" s="20">
        <f t="shared" si="4"/>
        <v>0</v>
      </c>
    </row>
    <row r="317" spans="1:6" x14ac:dyDescent="0.3">
      <c r="A317" s="16" t="s">
        <v>348</v>
      </c>
      <c r="B317" s="17" t="s">
        <v>329</v>
      </c>
      <c r="C317" s="17" t="s">
        <v>274</v>
      </c>
      <c r="D317" s="18"/>
      <c r="E317" s="21"/>
      <c r="F317" s="20">
        <f t="shared" si="4"/>
        <v>0</v>
      </c>
    </row>
    <row r="318" spans="1:6" x14ac:dyDescent="0.3">
      <c r="A318" s="16" t="s">
        <v>349</v>
      </c>
      <c r="B318" s="17" t="s">
        <v>331</v>
      </c>
      <c r="C318" s="17" t="s">
        <v>274</v>
      </c>
      <c r="D318" s="18"/>
      <c r="E318" s="21"/>
      <c r="F318" s="20">
        <f t="shared" si="4"/>
        <v>0</v>
      </c>
    </row>
    <row r="319" spans="1:6" x14ac:dyDescent="0.3">
      <c r="A319" s="13"/>
      <c r="B319" s="14"/>
      <c r="C319" s="14"/>
      <c r="D319" s="14"/>
      <c r="E319" s="14"/>
      <c r="F319" s="20">
        <f t="shared" si="4"/>
        <v>0</v>
      </c>
    </row>
    <row r="320" spans="1:6" ht="22.75" customHeight="1" thickBot="1" x14ac:dyDescent="0.35">
      <c r="D320" s="25" t="s">
        <v>1</v>
      </c>
      <c r="E320" s="26"/>
      <c r="F320" s="7">
        <f>SUM(F7:F318)</f>
        <v>3593130.3999999994</v>
      </c>
    </row>
    <row r="321" spans="4:6" ht="22.75" customHeight="1" thickBot="1" x14ac:dyDescent="0.35">
      <c r="D321" s="27" t="s">
        <v>450</v>
      </c>
      <c r="E321" s="28"/>
      <c r="F321" s="3"/>
    </row>
    <row r="322" spans="4:6" ht="22.75" customHeight="1" thickBot="1" x14ac:dyDescent="0.35">
      <c r="D322" s="27" t="s">
        <v>451</v>
      </c>
      <c r="E322" s="28"/>
      <c r="F322" s="3"/>
    </row>
    <row r="323" spans="4:6" ht="22.75" customHeight="1" thickBot="1" x14ac:dyDescent="0.35">
      <c r="D323" s="29" t="s">
        <v>452</v>
      </c>
      <c r="E323" s="30"/>
      <c r="F323" s="4">
        <f>F322*0.17</f>
        <v>0</v>
      </c>
    </row>
    <row r="324" spans="4:6" ht="22.75" customHeight="1" thickBot="1" x14ac:dyDescent="0.35">
      <c r="D324" s="23" t="s">
        <v>2</v>
      </c>
      <c r="E324" s="24"/>
      <c r="F324" s="5">
        <f>F322+F323</f>
        <v>0</v>
      </c>
    </row>
    <row r="325" spans="4:6" ht="22.75" customHeight="1" thickBot="1" x14ac:dyDescent="0.35">
      <c r="D325" s="23" t="s">
        <v>453</v>
      </c>
      <c r="E325" s="24"/>
      <c r="F325" s="6"/>
    </row>
    <row r="326" spans="4:6" ht="22.75" customHeight="1" thickBot="1" x14ac:dyDescent="0.35">
      <c r="D326" s="23"/>
      <c r="E326" s="24"/>
      <c r="F326" s="5"/>
    </row>
    <row r="327" spans="4:6" ht="22.75" customHeight="1" x14ac:dyDescent="0.3"/>
  </sheetData>
  <mergeCells count="7">
    <mergeCell ref="D324:E324"/>
    <mergeCell ref="D325:E325"/>
    <mergeCell ref="D326:E326"/>
    <mergeCell ref="D320:E320"/>
    <mergeCell ref="D321:E321"/>
    <mergeCell ref="D322:E322"/>
    <mergeCell ref="D323:E323"/>
  </mergeCell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נווה 24 יחד - כתב כמויות מאוחד</vt:lpstr>
      <vt:lpstr>'נווה 24 יחד - כתב כמויות מאוחד'!WPrint_TitlesW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dc:creator>
  <cp:lastModifiedBy>שבתאי גבאי</cp:lastModifiedBy>
  <cp:lastPrinted>2021-11-04T12:14:15Z</cp:lastPrinted>
  <dcterms:created xsi:type="dcterms:W3CDTF">2011-07-27T11:40:28Z</dcterms:created>
  <dcterms:modified xsi:type="dcterms:W3CDTF">2021-12-05T11:36:43Z</dcterms:modified>
</cp:coreProperties>
</file>